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94" activeTab="3"/>
  </bookViews>
  <sheets>
    <sheet name="Worksheet" sheetId="1" r:id="rId1"/>
    <sheet name="แขวงฯ" sheetId="2" r:id="rId2"/>
    <sheet name="รายเขต" sheetId="3" r:id="rId3"/>
    <sheet name="ภาค" sheetId="4" r:id="rId4"/>
  </sheets>
  <definedNames>
    <definedName name="_xlnm.Print_Titles" localSheetId="1">'แขวงฯ'!$1:$4</definedName>
  </definedNames>
  <calcPr fullCalcOnLoad="1"/>
</workbook>
</file>

<file path=xl/sharedStrings.xml><?xml version="1.0" encoding="utf-8"?>
<sst xmlns="http://schemas.openxmlformats.org/spreadsheetml/2006/main" count="664" uniqueCount="166">
  <si>
    <t>รหัส
แขวง
District
Code</t>
  </si>
  <si>
    <t>แขวงการทาง
District Name</t>
  </si>
  <si>
    <t>ระยะทางจริง
(ก.ม.)
Actual Distance
(Kms.)</t>
  </si>
  <si>
    <t>Conc</t>
  </si>
  <si>
    <t>AC</t>
  </si>
  <si>
    <t>Mod.AC</t>
  </si>
  <si>
    <t>Cold.Mix</t>
  </si>
  <si>
    <t>Micro SL</t>
  </si>
  <si>
    <t>Slurry</t>
  </si>
  <si>
    <t>Cape SL</t>
  </si>
  <si>
    <t>DST</t>
  </si>
  <si>
    <t>SST</t>
  </si>
  <si>
    <t>P.M.</t>
  </si>
  <si>
    <t>UnStdPM</t>
  </si>
  <si>
    <t>SA</t>
  </si>
  <si>
    <t>Other</t>
  </si>
  <si>
    <t>ระยะทางบำรุง</t>
  </si>
  <si>
    <t>ระยะทางก่อสร้าง</t>
  </si>
  <si>
    <t>ระยะทางรักษาสภาพ</t>
  </si>
  <si>
    <t>บำรุงต่อ2ช่อง</t>
  </si>
  <si>
    <t>ก่อสร้างต่อ2ช่อง</t>
  </si>
  <si>
    <t>รักษาสภาพต่อ2ช่อง</t>
  </si>
  <si>
    <t>บริษัททางยกระดับดอนเมือง จำกัดมหาชน</t>
  </si>
  <si>
    <t>ขท.พิเศษระหว่างเมือง</t>
  </si>
  <si>
    <t>ขท.สงขลาที่ 1</t>
  </si>
  <si>
    <t>ขท.ยะลา</t>
  </si>
  <si>
    <t>ขท.ปัตตานี</t>
  </si>
  <si>
    <t>ขท.พัทลุง</t>
  </si>
  <si>
    <t>ขท.นราธิวาส</t>
  </si>
  <si>
    <t>ขท.สตูล</t>
  </si>
  <si>
    <t>ขท.สงขลาที่ 2 (นาหม่อม)</t>
  </si>
  <si>
    <t>ขท.นครศรีธรรมราชที่ 1</t>
  </si>
  <si>
    <t>ขท.ตรัง</t>
  </si>
  <si>
    <t>ขท.กระบี่</t>
  </si>
  <si>
    <t>ขท.ภูเก็ต</t>
  </si>
  <si>
    <t>ขท.สุราษฎร์ธานีที่ 1 (พุนพิน)</t>
  </si>
  <si>
    <t>ขท.นครศรีธรรมราชที่ 2 (ทุ่งสง)</t>
  </si>
  <si>
    <t>ขท.พังงา</t>
  </si>
  <si>
    <t>ขท.สุราษฎร์ธานีที่ 2 (กาญจนดิษฐ์)</t>
  </si>
  <si>
    <t>ขท.สุราษฎร์ธานีที่ 3 (เวียงสระ)</t>
  </si>
  <si>
    <t>ขท.ระนอง</t>
  </si>
  <si>
    <t>ขท.ชุมพร</t>
  </si>
  <si>
    <t>ขท.ประจวบคีรีขันธ์ (หัวหิน)</t>
  </si>
  <si>
    <t>ขท.ราชบุรี</t>
  </si>
  <si>
    <t>ขท.นครปฐม</t>
  </si>
  <si>
    <t>ขท.สมุทรสงคราม</t>
  </si>
  <si>
    <t>ขท.เพชรบุรี</t>
  </si>
  <si>
    <t>ขท.กรุงเทพ</t>
  </si>
  <si>
    <t>ขท.อยุธยา</t>
  </si>
  <si>
    <t>ขท.นครนายก</t>
  </si>
  <si>
    <t>ขท.สมุทรสาคร</t>
  </si>
  <si>
    <t>ขท.ปทุมธานี</t>
  </si>
  <si>
    <t>ขท.สมุทรปราการ</t>
  </si>
  <si>
    <t>ขท.นนทบุรี</t>
  </si>
  <si>
    <t>ขท.ธนบุรี</t>
  </si>
  <si>
    <t>ขท.ฉะเชิงเทรา</t>
  </si>
  <si>
    <t>ขท.ชลบุรีที่ 1</t>
  </si>
  <si>
    <t>ขท.จันทบุรี</t>
  </si>
  <si>
    <t>ขท.ตราด</t>
  </si>
  <si>
    <t>ขท.ระยอง</t>
  </si>
  <si>
    <t>ขท.ชลบุรีที่ 2</t>
  </si>
  <si>
    <t>ขท.ลพบุรีที่ 1</t>
  </si>
  <si>
    <t>ขท.สระบุรี</t>
  </si>
  <si>
    <t>ขท.สิงห์บุรี</t>
  </si>
  <si>
    <t>ขท.ลพบุรีที่ 2 (ลำนารายณ์)</t>
  </si>
  <si>
    <t>ขท.นครสวรรค์ที่ 1</t>
  </si>
  <si>
    <t>ขท.นครสวรรค์ที่ 2 (ตากฟ้า)</t>
  </si>
  <si>
    <t>ขท.สุพรรณบุรีที่ 1</t>
  </si>
  <si>
    <t>ขท.กาญจนบุรี</t>
  </si>
  <si>
    <t>ขท.สุพรรณบุรีที่ 2 (อู่ทอง)</t>
  </si>
  <si>
    <t>ขท.ชัยนาท</t>
  </si>
  <si>
    <t>ขท.อุทัยธานี</t>
  </si>
  <si>
    <t>ขท.อ่างทอง</t>
  </si>
  <si>
    <t>ขท.พิษณุโลกที่ 1</t>
  </si>
  <si>
    <t>ขท.ตากที่ 1</t>
  </si>
  <si>
    <t>ขท.สุโขทัย</t>
  </si>
  <si>
    <t>ขท.ตากที่ 2 (แม่สอด)</t>
  </si>
  <si>
    <t>ขท.พิษณุโลกที่ 2 (วังทอง)</t>
  </si>
  <si>
    <t>ขท.กำแพงเพชร</t>
  </si>
  <si>
    <t>ขท.พิจิตร</t>
  </si>
  <si>
    <t>ขท.เชียงใหม่ที่ 1</t>
  </si>
  <si>
    <t>ขท.เชียงใหม่ที่ 2</t>
  </si>
  <si>
    <t>ขท.ลำปางที่ 1</t>
  </si>
  <si>
    <t>ขท.ลำพูน</t>
  </si>
  <si>
    <t>ขท.แม่ฮ่องสอน</t>
  </si>
  <si>
    <t>ขท.เชียงใหม่ที่ 3</t>
  </si>
  <si>
    <t>ขท.ลำปางที่ 2</t>
  </si>
  <si>
    <t>ขท.แพร่</t>
  </si>
  <si>
    <t>ขท.เชียงรายที่ 1</t>
  </si>
  <si>
    <t>ขท.พะเยา</t>
  </si>
  <si>
    <t>ขท.น่านที่ 1</t>
  </si>
  <si>
    <t>ขท.เชียงรายที่ 2</t>
  </si>
  <si>
    <t>ขท.น่านที่ 2</t>
  </si>
  <si>
    <t>ขท.เพชรบูรณ์ที่ 1</t>
  </si>
  <si>
    <t>ขท.เพชรบูรณ์ที่ 2 (บึงสามพัน)</t>
  </si>
  <si>
    <t>ขท.เลยที่ 1</t>
  </si>
  <si>
    <t>ขท.เลยที่ 2 (ด่านซ้าย)</t>
  </si>
  <si>
    <t>ขท.อุตรดิตถ์ที่ 1</t>
  </si>
  <si>
    <t>ขท.อุตรดิตถ์ที่ 2</t>
  </si>
  <si>
    <t>ขท.นครราชสีมาที่ 1</t>
  </si>
  <si>
    <t>ขท.นครราชสีมาที่ 2</t>
  </si>
  <si>
    <t>ขท.นครราชสีมาที่ 3</t>
  </si>
  <si>
    <t>ขท.สุรินทร์</t>
  </si>
  <si>
    <t>ขท.บุรีรัมย์</t>
  </si>
  <si>
    <t>ขท.ปราจีนบุรี</t>
  </si>
  <si>
    <t>ขท.สระแก้ว (วัฒนานคร)</t>
  </si>
  <si>
    <t>ขท.ขอนแก่นที่ 1</t>
  </si>
  <si>
    <t>ขท.มหาสารคาม</t>
  </si>
  <si>
    <t>ขท.อุดรธานีที่ 1</t>
  </si>
  <si>
    <t>ขท.อุดรธานีที่ 2 (หนองหาน)</t>
  </si>
  <si>
    <t>ขท.ชัยภูมิ</t>
  </si>
  <si>
    <t>ขท.ขอนแก่นที่ 2 (ชุมแพ)</t>
  </si>
  <si>
    <t>ขท.ขอนแก่นที่ 3 (บ้านไผ่)</t>
  </si>
  <si>
    <t>ขท.หนองบัวลำภู</t>
  </si>
  <si>
    <t>ขท.อุบลราชธานีที่ 1</t>
  </si>
  <si>
    <t>ขท.อุบลราชธานีที่ 2</t>
  </si>
  <si>
    <t>ขท.ยโสธร</t>
  </si>
  <si>
    <t>ขท.อำนาจเจริญ</t>
  </si>
  <si>
    <t>ขท.ร้อยเอ็ด</t>
  </si>
  <si>
    <t>ขท.ศรีสะเกษที่ 2</t>
  </si>
  <si>
    <t>ขท.ศรีสะเกษที่ 1</t>
  </si>
  <si>
    <t>ขท.มุกดาหาร</t>
  </si>
  <si>
    <t>ขท.สกลนครที่ 1</t>
  </si>
  <si>
    <t>ขท.สกลนครที่ 2 (สว่างแดนดิน)</t>
  </si>
  <si>
    <t>ขท.บึงกาฬ</t>
  </si>
  <si>
    <t>ขท.นครพนม</t>
  </si>
  <si>
    <t>ขท.หนองคาย</t>
  </si>
  <si>
    <t>ขท.กาฬสินธุ์</t>
  </si>
  <si>
    <t>รวม
Total</t>
  </si>
  <si>
    <t>ทางบำรุง</t>
  </si>
  <si>
    <t>ทางก่อสร้าง</t>
  </si>
  <si>
    <t>ทางรักษาสภาพ</t>
  </si>
  <si>
    <t>คอนกรีต</t>
  </si>
  <si>
    <t>ลาดยาง</t>
  </si>
  <si>
    <t>ลูกรัง</t>
  </si>
  <si>
    <t>รวม</t>
  </si>
  <si>
    <t>ระยะทางจริง</t>
  </si>
  <si>
    <t>ระยะทางต่อ 
2 ช่องจราจร</t>
  </si>
  <si>
    <t>รวมทั้งสิ้น</t>
  </si>
  <si>
    <t>สำนักงานทางหลวงที่ 1(เชียงใหม่)</t>
  </si>
  <si>
    <t>สำนักงานทางหลวงที่ 2(แพร่)</t>
  </si>
  <si>
    <t>สำนักงานทางหลวงที่ 3(สกลนคร)</t>
  </si>
  <si>
    <t>สำนักงานทางหลวงที่ 4(ตาก)</t>
  </si>
  <si>
    <t>สำนักงานทางหลวงที่ 5(พิษณุโลก)</t>
  </si>
  <si>
    <t>สำนักงานทางหลวงที่ 6(เพชรบูรณ์)</t>
  </si>
  <si>
    <t>สำนักงานทางหลวงที่ 7(ขอนแก่น)</t>
  </si>
  <si>
    <t>สำนักงานทางหลวงที่ 8(มหาสารคาม)</t>
  </si>
  <si>
    <t>สำนักงานทางหลวงที่ 9(อุบลราชธานี)</t>
  </si>
  <si>
    <t>สำนักงานทางหลวงที่ 10(นครราชสีมา)</t>
  </si>
  <si>
    <t>สำนักงานทางหลวงที่ 11(ลพบุรี)</t>
  </si>
  <si>
    <t>สำนักงานทางหลวงที่ 12(สุพรรณบุรี)</t>
  </si>
  <si>
    <t>สำนักงานทางหลวงที่ 13(กรุงเทพ)</t>
  </si>
  <si>
    <t>สำนักงานทางหลวงที่ 14(ชลบุรี)</t>
  </si>
  <si>
    <t>สำนักงานทางหลวงที่ 15(ประจวบคีรีขันธ์)</t>
  </si>
  <si>
    <t>สำนักงานทางหลวงที่ 16(นครศรีธรรมราช)</t>
  </si>
  <si>
    <t>สำนักงานทางหลวงที่ 17(กระบี่)</t>
  </si>
  <si>
    <t>สำนักงานทางหลวงที่ 18(สงขลา)</t>
  </si>
  <si>
    <t>กองทางหลวงพิเศษระหว่างเมือง</t>
  </si>
  <si>
    <t>ภาคเหนือ</t>
  </si>
  <si>
    <t>ภาคกลาง</t>
  </si>
  <si>
    <t>ภาคใต้</t>
  </si>
  <si>
    <t>ภาคตะวันออก
เฉียงเหนือ</t>
  </si>
  <si>
    <t>สรุปรายละเอียดลักษณะผิวทางประจำปีงบประมาณ 2559 (สถานะข้อมูล 30 กันยายน 2559)</t>
  </si>
  <si>
    <t>ภาค</t>
  </si>
  <si>
    <t>สำนักงานทางหลวง</t>
  </si>
  <si>
    <t>แขวงทางหลวง
District Name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</si>
</sst>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#,##0.000"/>
    <numFmt numFmtId="189" formatCode="_-* #,##0.000_-;\-* #,##0.000_-;_-* &quot;-&quot;???_-;_-@_-"/>
  </numFmts>
  <fonts count="55"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Tahoma"/>
      <family val="2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3"/>
      <color indexed="8"/>
      <name val="Browallia New"/>
      <family val="2"/>
    </font>
    <font>
      <b/>
      <sz val="13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8"/>
      <name val="BrowalliaUPC"/>
      <family val="2"/>
    </font>
    <font>
      <b/>
      <sz val="14"/>
      <color indexed="8"/>
      <name val="BrowalliaUPC"/>
      <family val="2"/>
    </font>
    <font>
      <b/>
      <sz val="13"/>
      <color indexed="8"/>
      <name val="Browallia New"/>
      <family val="2"/>
    </font>
    <font>
      <b/>
      <sz val="16"/>
      <color indexed="8"/>
      <name val="BrowalliaUPC"/>
      <family val="2"/>
    </font>
    <font>
      <b/>
      <sz val="13"/>
      <color indexed="8"/>
      <name val="BrowalliaUPC"/>
      <family val="2"/>
    </font>
    <font>
      <b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theme="1"/>
      <name val="BrowalliaUPC"/>
      <family val="2"/>
    </font>
    <font>
      <b/>
      <sz val="14"/>
      <color theme="1"/>
      <name val="BrowalliaUPC"/>
      <family val="2"/>
    </font>
    <font>
      <b/>
      <sz val="14"/>
      <color theme="1"/>
      <name val="Browallia New"/>
      <family val="2"/>
    </font>
    <font>
      <b/>
      <sz val="13"/>
      <color theme="1"/>
      <name val="Browallia New"/>
      <family val="2"/>
    </font>
    <font>
      <b/>
      <sz val="16"/>
      <color theme="1"/>
      <name val="BrowalliaUPC"/>
      <family val="2"/>
    </font>
    <font>
      <b/>
      <sz val="13"/>
      <color theme="1"/>
      <name val="BrowalliaUPC"/>
      <family val="2"/>
    </font>
    <font>
      <b/>
      <sz val="14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57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Fill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ill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188" fontId="6" fillId="0" borderId="11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center" vertical="top"/>
    </xf>
    <xf numFmtId="188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88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188" fontId="5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51" applyFont="1" applyFill="1" applyAlignment="1" applyProtection="1">
      <alignment horizontal="center" vertical="top" wrapText="1"/>
      <protection/>
    </xf>
    <xf numFmtId="187" fontId="48" fillId="0" borderId="12" xfId="51" applyNumberFormat="1" applyFont="1" applyBorder="1" applyAlignment="1">
      <alignment horizontal="center" vertical="top"/>
    </xf>
    <xf numFmtId="187" fontId="48" fillId="0" borderId="12" xfId="51" applyNumberFormat="1" applyFont="1" applyBorder="1" applyAlignment="1">
      <alignment horizontal="center" vertical="top" wrapText="1"/>
    </xf>
    <xf numFmtId="187" fontId="48" fillId="0" borderId="12" xfId="51" applyNumberFormat="1" applyFont="1" applyFill="1" applyBorder="1" applyAlignment="1">
      <alignment horizontal="center" vertical="top"/>
    </xf>
    <xf numFmtId="187" fontId="48" fillId="0" borderId="12" xfId="51" applyNumberFormat="1" applyFont="1" applyFill="1" applyBorder="1" applyAlignment="1">
      <alignment horizontal="center" vertical="top" wrapText="1"/>
    </xf>
    <xf numFmtId="0" fontId="4" fillId="0" borderId="10" xfId="51" applyFont="1" applyFill="1" applyBorder="1" applyAlignment="1" applyProtection="1">
      <alignment horizontal="center" vertical="top" wrapText="1"/>
      <protection/>
    </xf>
    <xf numFmtId="0" fontId="4" fillId="0" borderId="0" xfId="51" applyFont="1" applyFill="1" applyAlignment="1" applyProtection="1">
      <alignment horizontal="left" vertical="top" wrapText="1"/>
      <protection/>
    </xf>
    <xf numFmtId="187" fontId="49" fillId="0" borderId="14" xfId="51" applyNumberFormat="1" applyFont="1" applyBorder="1" applyAlignment="1">
      <alignment horizontal="center"/>
    </xf>
    <xf numFmtId="189" fontId="4" fillId="0" borderId="15" xfId="51" applyNumberFormat="1" applyFont="1" applyFill="1" applyBorder="1" applyAlignment="1" applyProtection="1">
      <alignment horizontal="left" vertical="top" wrapText="1"/>
      <protection/>
    </xf>
    <xf numFmtId="189" fontId="4" fillId="0" borderId="16" xfId="51" applyNumberFormat="1" applyFont="1" applyFill="1" applyBorder="1" applyAlignment="1" applyProtection="1">
      <alignment horizontal="left" vertical="top" wrapText="1"/>
      <protection/>
    </xf>
    <xf numFmtId="189" fontId="4" fillId="0" borderId="16" xfId="51" applyNumberFormat="1" applyFont="1" applyFill="1" applyBorder="1" applyAlignment="1" applyProtection="1">
      <alignment horizontal="center" vertical="top" wrapText="1"/>
      <protection/>
    </xf>
    <xf numFmtId="189" fontId="7" fillId="0" borderId="16" xfId="51" applyNumberFormat="1" applyFont="1" applyFill="1" applyBorder="1" applyAlignment="1" applyProtection="1">
      <alignment horizontal="left" vertical="top" wrapText="1"/>
      <protection/>
    </xf>
    <xf numFmtId="189" fontId="7" fillId="0" borderId="17" xfId="51" applyNumberFormat="1" applyFont="1" applyFill="1" applyBorder="1" applyAlignment="1" applyProtection="1">
      <alignment horizontal="left" vertical="top" wrapText="1"/>
      <protection/>
    </xf>
    <xf numFmtId="189" fontId="4" fillId="0" borderId="17" xfId="51" applyNumberFormat="1" applyFont="1" applyFill="1" applyBorder="1" applyAlignment="1" applyProtection="1">
      <alignment horizontal="center" vertical="top" wrapText="1"/>
      <protection/>
    </xf>
    <xf numFmtId="0" fontId="4" fillId="0" borderId="18" xfId="51" applyFont="1" applyFill="1" applyBorder="1" applyAlignment="1" applyProtection="1">
      <alignment horizontal="center" vertical="center" wrapText="1"/>
      <protection/>
    </xf>
    <xf numFmtId="187" fontId="50" fillId="0" borderId="14" xfId="51" applyNumberFormat="1" applyFont="1" applyBorder="1" applyAlignment="1">
      <alignment horizontal="center"/>
    </xf>
    <xf numFmtId="187" fontId="51" fillId="0" borderId="12" xfId="51" applyNumberFormat="1" applyFont="1" applyBorder="1" applyAlignment="1">
      <alignment horizontal="center" vertical="top"/>
    </xf>
    <xf numFmtId="187" fontId="51" fillId="0" borderId="12" xfId="51" applyNumberFormat="1" applyFont="1" applyBorder="1" applyAlignment="1">
      <alignment horizontal="center" vertical="top" wrapText="1"/>
    </xf>
    <xf numFmtId="187" fontId="51" fillId="0" borderId="12" xfId="51" applyNumberFormat="1" applyFont="1" applyFill="1" applyBorder="1" applyAlignment="1">
      <alignment horizontal="center" vertical="top"/>
    </xf>
    <xf numFmtId="187" fontId="51" fillId="0" borderId="12" xfId="51" applyNumberFormat="1" applyFont="1" applyFill="1" applyBorder="1" applyAlignment="1">
      <alignment horizontal="center" vertical="top" wrapText="1"/>
    </xf>
    <xf numFmtId="0" fontId="7" fillId="0" borderId="0" xfId="51" applyFont="1" applyFill="1" applyAlignment="1" applyProtection="1">
      <alignment horizontal="center" vertical="top" wrapText="1"/>
      <protection/>
    </xf>
    <xf numFmtId="0" fontId="4" fillId="0" borderId="19" xfId="51" applyFont="1" applyFill="1" applyBorder="1" applyAlignment="1" applyProtection="1">
      <alignment horizontal="center" vertical="center" wrapText="1"/>
      <protection/>
    </xf>
    <xf numFmtId="187" fontId="4" fillId="0" borderId="19" xfId="51" applyNumberFormat="1" applyFont="1" applyFill="1" applyBorder="1" applyAlignment="1" applyProtection="1">
      <alignment horizontal="center" vertical="center" wrapText="1"/>
      <protection/>
    </xf>
    <xf numFmtId="0" fontId="4" fillId="0" borderId="20" xfId="51" applyFont="1" applyFill="1" applyBorder="1" applyAlignment="1" applyProtection="1">
      <alignment horizontal="center" vertical="center" wrapText="1"/>
      <protection/>
    </xf>
    <xf numFmtId="187" fontId="4" fillId="0" borderId="20" xfId="51" applyNumberFormat="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187" fontId="4" fillId="0" borderId="21" xfId="51" applyNumberFormat="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vertical="center" wrapText="1"/>
      <protection/>
    </xf>
    <xf numFmtId="187" fontId="3" fillId="0" borderId="12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Alignment="1" applyProtection="1">
      <alignment horizontal="center" vertical="top" wrapText="1"/>
      <protection/>
    </xf>
    <xf numFmtId="189" fontId="4" fillId="0" borderId="22" xfId="51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188" fontId="6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188" fontId="5" fillId="0" borderId="20" xfId="0" applyNumberFormat="1" applyFont="1" applyFill="1" applyBorder="1" applyAlignment="1" applyProtection="1">
      <alignment horizontal="center" vertical="top" wrapText="1"/>
      <protection/>
    </xf>
    <xf numFmtId="188" fontId="5" fillId="0" borderId="19" xfId="0" applyNumberFormat="1" applyFont="1" applyFill="1" applyBorder="1" applyAlignment="1" applyProtection="1">
      <alignment horizontal="center" vertical="top" wrapText="1"/>
      <protection/>
    </xf>
    <xf numFmtId="188" fontId="5" fillId="0" borderId="23" xfId="0" applyNumberFormat="1" applyFont="1" applyFill="1" applyBorder="1" applyAlignment="1" applyProtection="1">
      <alignment horizontal="center" vertical="top" wrapText="1"/>
      <protection/>
    </xf>
    <xf numFmtId="188" fontId="8" fillId="0" borderId="11" xfId="0" applyNumberFormat="1" applyFont="1" applyFill="1" applyBorder="1" applyAlignment="1">
      <alignment horizontal="center" vertical="top"/>
    </xf>
    <xf numFmtId="188" fontId="8" fillId="0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top"/>
    </xf>
    <xf numFmtId="188" fontId="8" fillId="0" borderId="12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88" fontId="6" fillId="0" borderId="2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6" fillId="0" borderId="26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88" fontId="6" fillId="0" borderId="27" xfId="0" applyNumberFormat="1" applyFont="1" applyFill="1" applyBorder="1" applyAlignment="1" applyProtection="1">
      <alignment horizontal="center" vertical="top" wrapText="1"/>
      <protection/>
    </xf>
    <xf numFmtId="188" fontId="6" fillId="0" borderId="11" xfId="0" applyNumberFormat="1" applyFont="1" applyFill="1" applyBorder="1" applyAlignment="1" applyProtection="1">
      <alignment horizontal="center" vertical="top" wrapText="1"/>
      <protection/>
    </xf>
    <xf numFmtId="188" fontId="6" fillId="0" borderId="28" xfId="0" applyNumberFormat="1" applyFont="1" applyFill="1" applyBorder="1" applyAlignment="1" applyProtection="1">
      <alignment horizontal="center" vertical="top" wrapText="1"/>
      <protection/>
    </xf>
    <xf numFmtId="188" fontId="6" fillId="0" borderId="2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188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88" fontId="6" fillId="0" borderId="32" xfId="0" applyNumberFormat="1" applyFont="1" applyFill="1" applyBorder="1" applyAlignment="1" applyProtection="1">
      <alignment horizontal="center" vertical="center" wrapText="1"/>
      <protection/>
    </xf>
    <xf numFmtId="188" fontId="6" fillId="0" borderId="33" xfId="0" applyNumberFormat="1" applyFont="1" applyFill="1" applyBorder="1" applyAlignment="1" applyProtection="1">
      <alignment horizontal="center" vertical="center" wrapText="1"/>
      <protection/>
    </xf>
    <xf numFmtId="188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0" fontId="6" fillId="0" borderId="31" xfId="0" applyFont="1" applyFill="1" applyBorder="1" applyAlignment="1" applyProtection="1">
      <alignment horizontal="center" vertical="top" wrapText="1"/>
      <protection/>
    </xf>
    <xf numFmtId="0" fontId="6" fillId="0" borderId="32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 vertical="top" wrapText="1"/>
      <protection/>
    </xf>
    <xf numFmtId="187" fontId="52" fillId="0" borderId="0" xfId="51" applyNumberFormat="1" applyFont="1" applyBorder="1" applyAlignment="1">
      <alignment horizontal="center"/>
    </xf>
    <xf numFmtId="0" fontId="3" fillId="0" borderId="35" xfId="51" applyFont="1" applyFill="1" applyBorder="1" applyAlignment="1" applyProtection="1">
      <alignment horizontal="center" vertical="center" wrapText="1"/>
      <protection/>
    </xf>
    <xf numFmtId="187" fontId="53" fillId="0" borderId="36" xfId="51" applyNumberFormat="1" applyFont="1" applyBorder="1" applyAlignment="1">
      <alignment horizontal="center" vertical="center"/>
    </xf>
    <xf numFmtId="187" fontId="53" fillId="0" borderId="11" xfId="51" applyNumberFormat="1" applyFont="1" applyBorder="1" applyAlignment="1">
      <alignment horizontal="center" vertical="center"/>
    </xf>
    <xf numFmtId="187" fontId="53" fillId="0" borderId="25" xfId="51" applyNumberFormat="1" applyFont="1" applyFill="1" applyBorder="1" applyAlignment="1">
      <alignment horizontal="center" vertical="center"/>
    </xf>
    <xf numFmtId="187" fontId="53" fillId="0" borderId="25" xfId="51" applyNumberFormat="1" applyFont="1" applyBorder="1" applyAlignment="1">
      <alignment horizontal="center" vertical="center"/>
    </xf>
    <xf numFmtId="0" fontId="3" fillId="0" borderId="13" xfId="51" applyFont="1" applyFill="1" applyBorder="1" applyAlignment="1" applyProtection="1">
      <alignment horizontal="center" vertical="center" wrapText="1"/>
      <protection/>
    </xf>
    <xf numFmtId="187" fontId="53" fillId="0" borderId="28" xfId="51" applyNumberFormat="1" applyFont="1" applyFill="1" applyBorder="1" applyAlignment="1">
      <alignment horizontal="center" vertical="center"/>
    </xf>
    <xf numFmtId="187" fontId="53" fillId="0" borderId="11" xfId="51" applyNumberFormat="1" applyFont="1" applyFill="1" applyBorder="1" applyAlignment="1">
      <alignment horizontal="center" vertical="center"/>
    </xf>
    <xf numFmtId="187" fontId="53" fillId="0" borderId="28" xfId="51" applyNumberFormat="1" applyFont="1" applyBorder="1" applyAlignment="1">
      <alignment horizontal="center" vertical="center"/>
    </xf>
    <xf numFmtId="0" fontId="3" fillId="0" borderId="25" xfId="51" applyFont="1" applyFill="1" applyBorder="1" applyAlignment="1" applyProtection="1">
      <alignment horizontal="center" vertical="center" wrapText="1"/>
      <protection/>
    </xf>
    <xf numFmtId="0" fontId="3" fillId="0" borderId="37" xfId="51" applyFont="1" applyFill="1" applyBorder="1" applyAlignment="1" applyProtection="1">
      <alignment horizontal="center" vertical="center" wrapText="1"/>
      <protection/>
    </xf>
    <xf numFmtId="0" fontId="3" fillId="0" borderId="38" xfId="51" applyFont="1" applyFill="1" applyBorder="1" applyAlignment="1" applyProtection="1">
      <alignment horizontal="center" vertical="center" wrapText="1"/>
      <protection/>
    </xf>
    <xf numFmtId="0" fontId="3" fillId="0" borderId="28" xfId="51" applyFont="1" applyFill="1" applyBorder="1" applyAlignment="1" applyProtection="1">
      <alignment horizontal="center" vertical="top" wrapText="1"/>
      <protection/>
    </xf>
    <xf numFmtId="0" fontId="3" fillId="0" borderId="27" xfId="51" applyFont="1" applyFill="1" applyBorder="1" applyAlignment="1" applyProtection="1">
      <alignment horizontal="center" vertical="top" wrapText="1"/>
      <protection/>
    </xf>
    <xf numFmtId="0" fontId="3" fillId="0" borderId="11" xfId="51" applyFont="1" applyFill="1" applyBorder="1" applyAlignment="1" applyProtection="1">
      <alignment horizontal="center" vertical="top" wrapText="1"/>
      <protection/>
    </xf>
    <xf numFmtId="187" fontId="3" fillId="0" borderId="28" xfId="51" applyNumberFormat="1" applyFont="1" applyFill="1" applyBorder="1" applyAlignment="1" applyProtection="1">
      <alignment horizontal="center" vertical="top" wrapText="1"/>
      <protection/>
    </xf>
    <xf numFmtId="187" fontId="3" fillId="0" borderId="27" xfId="51" applyNumberFormat="1" applyFont="1" applyFill="1" applyBorder="1" applyAlignment="1" applyProtection="1">
      <alignment horizontal="center" vertical="top" wrapText="1"/>
      <protection/>
    </xf>
    <xf numFmtId="187" fontId="3" fillId="0" borderId="11" xfId="51" applyNumberFormat="1" applyFont="1" applyFill="1" applyBorder="1" applyAlignment="1" applyProtection="1">
      <alignment horizontal="center" vertical="top" wrapText="1"/>
      <protection/>
    </xf>
    <xf numFmtId="187" fontId="50" fillId="0" borderId="25" xfId="51" applyNumberFormat="1" applyFont="1" applyBorder="1" applyAlignment="1">
      <alignment horizontal="center" vertical="center"/>
    </xf>
    <xf numFmtId="187" fontId="50" fillId="0" borderId="25" xfId="51" applyNumberFormat="1" applyFont="1" applyFill="1" applyBorder="1" applyAlignment="1">
      <alignment horizontal="center" vertical="center"/>
    </xf>
    <xf numFmtId="187" fontId="50" fillId="0" borderId="0" xfId="51" applyNumberFormat="1" applyFont="1" applyBorder="1" applyAlignment="1">
      <alignment horizontal="center"/>
    </xf>
    <xf numFmtId="187" fontId="50" fillId="0" borderId="36" xfId="51" applyNumberFormat="1" applyFont="1" applyBorder="1" applyAlignment="1">
      <alignment horizontal="center" vertical="center"/>
    </xf>
    <xf numFmtId="187" fontId="50" fillId="0" borderId="11" xfId="51" applyNumberFormat="1" applyFont="1" applyBorder="1" applyAlignment="1">
      <alignment horizontal="center" vertical="center"/>
    </xf>
    <xf numFmtId="187" fontId="50" fillId="0" borderId="28" xfId="51" applyNumberFormat="1" applyFont="1" applyFill="1" applyBorder="1" applyAlignment="1">
      <alignment horizontal="center" vertical="center"/>
    </xf>
    <xf numFmtId="187" fontId="50" fillId="0" borderId="11" xfId="51" applyNumberFormat="1" applyFont="1" applyFill="1" applyBorder="1" applyAlignment="1">
      <alignment horizontal="center" vertical="center"/>
    </xf>
    <xf numFmtId="187" fontId="50" fillId="0" borderId="28" xfId="51" applyNumberFormat="1" applyFont="1" applyBorder="1" applyAlignment="1">
      <alignment horizontal="center" vertical="center"/>
    </xf>
    <xf numFmtId="0" fontId="54" fillId="0" borderId="39" xfId="51" applyFont="1" applyFill="1" applyBorder="1" applyAlignment="1" applyProtection="1">
      <alignment horizontal="center" vertical="top" wrapText="1"/>
      <protection/>
    </xf>
    <xf numFmtId="189" fontId="6" fillId="0" borderId="28" xfId="51" applyNumberFormat="1" applyFont="1" applyFill="1" applyBorder="1" applyAlignment="1" applyProtection="1">
      <alignment horizontal="center" vertical="top" wrapText="1"/>
      <protection/>
    </xf>
    <xf numFmtId="189" fontId="6" fillId="0" borderId="18" xfId="51" applyNumberFormat="1" applyFont="1" applyFill="1" applyBorder="1" applyAlignment="1" applyProtection="1">
      <alignment horizontal="center" vertical="top" wrapText="1"/>
      <protection/>
    </xf>
    <xf numFmtId="189" fontId="6" fillId="0" borderId="40" xfId="51" applyNumberFormat="1" applyFont="1" applyFill="1" applyBorder="1" applyAlignment="1" applyProtection="1">
      <alignment horizontal="center" vertical="top" wrapText="1"/>
      <protection/>
    </xf>
    <xf numFmtId="189" fontId="6" fillId="0" borderId="41" xfId="51" applyNumberFormat="1" applyFont="1" applyFill="1" applyBorder="1" applyAlignment="1" applyProtection="1">
      <alignment horizontal="center" vertical="top" wrapText="1"/>
      <protection/>
    </xf>
    <xf numFmtId="0" fontId="54" fillId="0" borderId="0" xfId="51" applyFont="1" applyFill="1" applyAlignment="1" applyProtection="1">
      <alignment horizontal="center" vertical="top" wrapText="1"/>
      <protection/>
    </xf>
    <xf numFmtId="189" fontId="4" fillId="0" borderId="0" xfId="51" applyNumberFormat="1" applyFont="1" applyFill="1" applyAlignment="1" applyProtection="1">
      <alignment horizontal="center" vertical="top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0"/>
  <sheetViews>
    <sheetView zoomScalePageLayoutView="0" workbookViewId="0" topLeftCell="A1">
      <pane ySplit="1" topLeftCell="A2" activePane="bottomLeft" state="frozen"/>
      <selection pane="topLeft" activeCell="BK1" sqref="BK1"/>
      <selection pane="bottomLeft" activeCell="B116" sqref="B116"/>
    </sheetView>
  </sheetViews>
  <sheetFormatPr defaultColWidth="9.140625" defaultRowHeight="12.75"/>
  <cols>
    <col min="1" max="1" width="9.00390625" style="4" customWidth="1"/>
    <col min="2" max="2" width="35.00390625" style="11" customWidth="1"/>
    <col min="3" max="3" width="15.00390625" style="12" hidden="1" customWidth="1"/>
    <col min="4" max="4" width="11.57421875" style="12" bestFit="1" customWidth="1"/>
    <col min="5" max="5" width="11.421875" style="12" bestFit="1" customWidth="1"/>
    <col min="6" max="6" width="11.57421875" style="12" bestFit="1" customWidth="1"/>
    <col min="7" max="7" width="11.421875" style="12" bestFit="1" customWidth="1"/>
    <col min="8" max="8" width="11.57421875" style="12" bestFit="1" customWidth="1"/>
    <col min="9" max="9" width="11.421875" style="12" bestFit="1" customWidth="1"/>
    <col min="10" max="10" width="11.57421875" style="12" bestFit="1" customWidth="1"/>
    <col min="11" max="11" width="11.421875" style="12" bestFit="1" customWidth="1"/>
    <col min="12" max="35" width="11.7109375" style="12" customWidth="1"/>
    <col min="36" max="113" width="10.00390625" style="4" customWidth="1"/>
    <col min="114" max="16384" width="9.140625" style="4" customWidth="1"/>
  </cols>
  <sheetData>
    <row r="1" spans="1:113" ht="19.5" customHeight="1">
      <c r="A1" s="65" t="s">
        <v>0</v>
      </c>
      <c r="B1" s="68" t="s">
        <v>1</v>
      </c>
      <c r="C1" s="71" t="s">
        <v>2</v>
      </c>
      <c r="D1" s="59" t="s">
        <v>129</v>
      </c>
      <c r="E1" s="59"/>
      <c r="F1" s="59"/>
      <c r="G1" s="59"/>
      <c r="H1" s="59"/>
      <c r="I1" s="59"/>
      <c r="J1" s="59"/>
      <c r="K1" s="60"/>
      <c r="L1" s="61" t="s">
        <v>130</v>
      </c>
      <c r="M1" s="59"/>
      <c r="N1" s="59"/>
      <c r="O1" s="59"/>
      <c r="P1" s="59"/>
      <c r="Q1" s="59"/>
      <c r="R1" s="59"/>
      <c r="S1" s="60"/>
      <c r="T1" s="61" t="s">
        <v>131</v>
      </c>
      <c r="U1" s="59"/>
      <c r="V1" s="59"/>
      <c r="W1" s="59"/>
      <c r="X1" s="59"/>
      <c r="Y1" s="59"/>
      <c r="Z1" s="59"/>
      <c r="AA1" s="60"/>
      <c r="AB1" s="59" t="s">
        <v>138</v>
      </c>
      <c r="AC1" s="59"/>
      <c r="AD1" s="59"/>
      <c r="AE1" s="59"/>
      <c r="AF1" s="59"/>
      <c r="AG1" s="59"/>
      <c r="AH1" s="59"/>
      <c r="AI1" s="60"/>
      <c r="AJ1" s="54" t="s">
        <v>3</v>
      </c>
      <c r="AK1" s="54"/>
      <c r="AL1" s="54"/>
      <c r="AM1" s="54"/>
      <c r="AN1" s="54"/>
      <c r="AO1" s="54"/>
      <c r="AP1" s="54" t="s">
        <v>4</v>
      </c>
      <c r="AQ1" s="54"/>
      <c r="AR1" s="54"/>
      <c r="AS1" s="54"/>
      <c r="AT1" s="54"/>
      <c r="AU1" s="54"/>
      <c r="AV1" s="54" t="s">
        <v>5</v>
      </c>
      <c r="AW1" s="54"/>
      <c r="AX1" s="54"/>
      <c r="AY1" s="54"/>
      <c r="AZ1" s="54"/>
      <c r="BA1" s="54"/>
      <c r="BB1" s="54" t="s">
        <v>6</v>
      </c>
      <c r="BC1" s="54"/>
      <c r="BD1" s="54"/>
      <c r="BE1" s="54"/>
      <c r="BF1" s="54"/>
      <c r="BG1" s="54"/>
      <c r="BH1" s="54" t="s">
        <v>7</v>
      </c>
      <c r="BI1" s="54"/>
      <c r="BJ1" s="54"/>
      <c r="BK1" s="54"/>
      <c r="BL1" s="54"/>
      <c r="BM1" s="54"/>
      <c r="BN1" s="54" t="s">
        <v>8</v>
      </c>
      <c r="BO1" s="54"/>
      <c r="BP1" s="54"/>
      <c r="BQ1" s="54"/>
      <c r="BR1" s="54"/>
      <c r="BS1" s="54"/>
      <c r="BT1" s="54" t="s">
        <v>9</v>
      </c>
      <c r="BU1" s="54"/>
      <c r="BV1" s="54"/>
      <c r="BW1" s="54"/>
      <c r="BX1" s="54"/>
      <c r="BY1" s="54"/>
      <c r="BZ1" s="54" t="s">
        <v>10</v>
      </c>
      <c r="CA1" s="54"/>
      <c r="CB1" s="54"/>
      <c r="CC1" s="54"/>
      <c r="CD1" s="54"/>
      <c r="CE1" s="54"/>
      <c r="CF1" s="54" t="s">
        <v>11</v>
      </c>
      <c r="CG1" s="54"/>
      <c r="CH1" s="54"/>
      <c r="CI1" s="54"/>
      <c r="CJ1" s="54"/>
      <c r="CK1" s="54"/>
      <c r="CL1" s="54" t="s">
        <v>12</v>
      </c>
      <c r="CM1" s="54"/>
      <c r="CN1" s="54"/>
      <c r="CO1" s="54"/>
      <c r="CP1" s="54"/>
      <c r="CQ1" s="54"/>
      <c r="CR1" s="54" t="s">
        <v>13</v>
      </c>
      <c r="CS1" s="54"/>
      <c r="CT1" s="54"/>
      <c r="CU1" s="54"/>
      <c r="CV1" s="54"/>
      <c r="CW1" s="54"/>
      <c r="CX1" s="54" t="s">
        <v>14</v>
      </c>
      <c r="CY1" s="54"/>
      <c r="CZ1" s="54"/>
      <c r="DA1" s="54"/>
      <c r="DB1" s="54"/>
      <c r="DC1" s="54"/>
      <c r="DD1" s="54" t="s">
        <v>15</v>
      </c>
      <c r="DE1" s="54"/>
      <c r="DF1" s="54"/>
      <c r="DG1" s="54"/>
      <c r="DH1" s="54"/>
      <c r="DI1" s="54"/>
    </row>
    <row r="2" spans="1:113" ht="18.75" customHeight="1">
      <c r="A2" s="66"/>
      <c r="B2" s="69"/>
      <c r="C2" s="72"/>
      <c r="D2" s="62" t="s">
        <v>132</v>
      </c>
      <c r="E2" s="63"/>
      <c r="F2" s="64" t="s">
        <v>133</v>
      </c>
      <c r="G2" s="63"/>
      <c r="H2" s="64" t="s">
        <v>134</v>
      </c>
      <c r="I2" s="63"/>
      <c r="J2" s="64" t="s">
        <v>135</v>
      </c>
      <c r="K2" s="63"/>
      <c r="L2" s="55" t="s">
        <v>132</v>
      </c>
      <c r="M2" s="55"/>
      <c r="N2" s="55" t="s">
        <v>133</v>
      </c>
      <c r="O2" s="55"/>
      <c r="P2" s="55" t="s">
        <v>134</v>
      </c>
      <c r="Q2" s="55"/>
      <c r="R2" s="55" t="s">
        <v>135</v>
      </c>
      <c r="S2" s="55"/>
      <c r="T2" s="55" t="s">
        <v>132</v>
      </c>
      <c r="U2" s="55"/>
      <c r="V2" s="55" t="s">
        <v>133</v>
      </c>
      <c r="W2" s="55"/>
      <c r="X2" s="55" t="s">
        <v>134</v>
      </c>
      <c r="Y2" s="55"/>
      <c r="Z2" s="55" t="s">
        <v>135</v>
      </c>
      <c r="AA2" s="55"/>
      <c r="AB2" s="55" t="s">
        <v>132</v>
      </c>
      <c r="AC2" s="55"/>
      <c r="AD2" s="55" t="s">
        <v>133</v>
      </c>
      <c r="AE2" s="55"/>
      <c r="AF2" s="55" t="s">
        <v>134</v>
      </c>
      <c r="AG2" s="55"/>
      <c r="AH2" s="55" t="s">
        <v>135</v>
      </c>
      <c r="AI2" s="55"/>
      <c r="AJ2" s="74" t="s">
        <v>16</v>
      </c>
      <c r="AK2" s="56" t="s">
        <v>17</v>
      </c>
      <c r="AL2" s="56" t="s">
        <v>18</v>
      </c>
      <c r="AM2" s="56" t="s">
        <v>19</v>
      </c>
      <c r="AN2" s="56" t="s">
        <v>20</v>
      </c>
      <c r="AO2" s="56" t="s">
        <v>21</v>
      </c>
      <c r="AP2" s="74" t="s">
        <v>16</v>
      </c>
      <c r="AQ2" s="56" t="s">
        <v>17</v>
      </c>
      <c r="AR2" s="56" t="s">
        <v>18</v>
      </c>
      <c r="AS2" s="56" t="s">
        <v>19</v>
      </c>
      <c r="AT2" s="56" t="s">
        <v>20</v>
      </c>
      <c r="AU2" s="56" t="s">
        <v>21</v>
      </c>
      <c r="AV2" s="74" t="s">
        <v>16</v>
      </c>
      <c r="AW2" s="56" t="s">
        <v>17</v>
      </c>
      <c r="AX2" s="56" t="s">
        <v>18</v>
      </c>
      <c r="AY2" s="56" t="s">
        <v>19</v>
      </c>
      <c r="AZ2" s="56" t="s">
        <v>20</v>
      </c>
      <c r="BA2" s="56" t="s">
        <v>21</v>
      </c>
      <c r="BB2" s="74" t="s">
        <v>16</v>
      </c>
      <c r="BC2" s="56" t="s">
        <v>17</v>
      </c>
      <c r="BD2" s="56" t="s">
        <v>18</v>
      </c>
      <c r="BE2" s="56" t="s">
        <v>19</v>
      </c>
      <c r="BF2" s="56" t="s">
        <v>20</v>
      </c>
      <c r="BG2" s="56" t="s">
        <v>21</v>
      </c>
      <c r="BH2" s="74" t="s">
        <v>16</v>
      </c>
      <c r="BI2" s="56" t="s">
        <v>17</v>
      </c>
      <c r="BJ2" s="56" t="s">
        <v>18</v>
      </c>
      <c r="BK2" s="56" t="s">
        <v>19</v>
      </c>
      <c r="BL2" s="56" t="s">
        <v>20</v>
      </c>
      <c r="BM2" s="56" t="s">
        <v>21</v>
      </c>
      <c r="BN2" s="74" t="s">
        <v>16</v>
      </c>
      <c r="BO2" s="56" t="s">
        <v>17</v>
      </c>
      <c r="BP2" s="56" t="s">
        <v>18</v>
      </c>
      <c r="BQ2" s="56" t="s">
        <v>19</v>
      </c>
      <c r="BR2" s="56" t="s">
        <v>20</v>
      </c>
      <c r="BS2" s="56" t="s">
        <v>21</v>
      </c>
      <c r="BT2" s="74" t="s">
        <v>16</v>
      </c>
      <c r="BU2" s="56" t="s">
        <v>17</v>
      </c>
      <c r="BV2" s="56" t="s">
        <v>18</v>
      </c>
      <c r="BW2" s="56" t="s">
        <v>19</v>
      </c>
      <c r="BX2" s="56" t="s">
        <v>20</v>
      </c>
      <c r="BY2" s="56" t="s">
        <v>21</v>
      </c>
      <c r="BZ2" s="74" t="s">
        <v>16</v>
      </c>
      <c r="CA2" s="56" t="s">
        <v>17</v>
      </c>
      <c r="CB2" s="56" t="s">
        <v>18</v>
      </c>
      <c r="CC2" s="56" t="s">
        <v>19</v>
      </c>
      <c r="CD2" s="56" t="s">
        <v>20</v>
      </c>
      <c r="CE2" s="56" t="s">
        <v>21</v>
      </c>
      <c r="CF2" s="74" t="s">
        <v>16</v>
      </c>
      <c r="CG2" s="56" t="s">
        <v>17</v>
      </c>
      <c r="CH2" s="56" t="s">
        <v>18</v>
      </c>
      <c r="CI2" s="56" t="s">
        <v>19</v>
      </c>
      <c r="CJ2" s="56" t="s">
        <v>20</v>
      </c>
      <c r="CK2" s="56" t="s">
        <v>21</v>
      </c>
      <c r="CL2" s="74" t="s">
        <v>16</v>
      </c>
      <c r="CM2" s="56" t="s">
        <v>17</v>
      </c>
      <c r="CN2" s="56" t="s">
        <v>18</v>
      </c>
      <c r="CO2" s="56" t="s">
        <v>19</v>
      </c>
      <c r="CP2" s="56" t="s">
        <v>20</v>
      </c>
      <c r="CQ2" s="56" t="s">
        <v>21</v>
      </c>
      <c r="CR2" s="74" t="s">
        <v>16</v>
      </c>
      <c r="CS2" s="56" t="s">
        <v>17</v>
      </c>
      <c r="CT2" s="56" t="s">
        <v>18</v>
      </c>
      <c r="CU2" s="56" t="s">
        <v>19</v>
      </c>
      <c r="CV2" s="56" t="s">
        <v>20</v>
      </c>
      <c r="CW2" s="56" t="s">
        <v>21</v>
      </c>
      <c r="CX2" s="74" t="s">
        <v>16</v>
      </c>
      <c r="CY2" s="56" t="s">
        <v>17</v>
      </c>
      <c r="CZ2" s="56" t="s">
        <v>18</v>
      </c>
      <c r="DA2" s="56" t="s">
        <v>19</v>
      </c>
      <c r="DB2" s="56" t="s">
        <v>20</v>
      </c>
      <c r="DC2" s="56" t="s">
        <v>21</v>
      </c>
      <c r="DD2" s="74" t="s">
        <v>16</v>
      </c>
      <c r="DE2" s="56" t="s">
        <v>17</v>
      </c>
      <c r="DF2" s="56" t="s">
        <v>18</v>
      </c>
      <c r="DG2" s="56" t="s">
        <v>19</v>
      </c>
      <c r="DH2" s="56" t="s">
        <v>20</v>
      </c>
      <c r="DI2" s="76" t="s">
        <v>21</v>
      </c>
    </row>
    <row r="3" spans="1:113" ht="39.75" customHeight="1">
      <c r="A3" s="67"/>
      <c r="B3" s="70"/>
      <c r="C3" s="73"/>
      <c r="D3" s="5" t="s">
        <v>136</v>
      </c>
      <c r="E3" s="6" t="s">
        <v>137</v>
      </c>
      <c r="F3" s="7" t="s">
        <v>136</v>
      </c>
      <c r="G3" s="8" t="s">
        <v>137</v>
      </c>
      <c r="H3" s="7" t="s">
        <v>136</v>
      </c>
      <c r="I3" s="8" t="s">
        <v>137</v>
      </c>
      <c r="J3" s="7" t="s">
        <v>136</v>
      </c>
      <c r="K3" s="8" t="s">
        <v>137</v>
      </c>
      <c r="L3" s="7" t="s">
        <v>136</v>
      </c>
      <c r="M3" s="8" t="s">
        <v>137</v>
      </c>
      <c r="N3" s="7" t="s">
        <v>136</v>
      </c>
      <c r="O3" s="8" t="s">
        <v>137</v>
      </c>
      <c r="P3" s="7" t="s">
        <v>136</v>
      </c>
      <c r="Q3" s="8" t="s">
        <v>137</v>
      </c>
      <c r="R3" s="7" t="s">
        <v>136</v>
      </c>
      <c r="S3" s="8" t="s">
        <v>137</v>
      </c>
      <c r="T3" s="7" t="s">
        <v>136</v>
      </c>
      <c r="U3" s="8" t="s">
        <v>137</v>
      </c>
      <c r="V3" s="7" t="s">
        <v>136</v>
      </c>
      <c r="W3" s="8" t="s">
        <v>137</v>
      </c>
      <c r="X3" s="7" t="s">
        <v>136</v>
      </c>
      <c r="Y3" s="8" t="s">
        <v>137</v>
      </c>
      <c r="Z3" s="7" t="s">
        <v>136</v>
      </c>
      <c r="AA3" s="8" t="s">
        <v>137</v>
      </c>
      <c r="AB3" s="7" t="s">
        <v>136</v>
      </c>
      <c r="AC3" s="8" t="s">
        <v>137</v>
      </c>
      <c r="AD3" s="7" t="s">
        <v>136</v>
      </c>
      <c r="AE3" s="8" t="s">
        <v>137</v>
      </c>
      <c r="AF3" s="7" t="s">
        <v>136</v>
      </c>
      <c r="AG3" s="8" t="s">
        <v>137</v>
      </c>
      <c r="AH3" s="7" t="s">
        <v>136</v>
      </c>
      <c r="AI3" s="8" t="s">
        <v>137</v>
      </c>
      <c r="AJ3" s="75"/>
      <c r="AK3" s="57"/>
      <c r="AL3" s="57"/>
      <c r="AM3" s="57"/>
      <c r="AN3" s="57"/>
      <c r="AO3" s="57"/>
      <c r="AP3" s="75"/>
      <c r="AQ3" s="57"/>
      <c r="AR3" s="57"/>
      <c r="AS3" s="57"/>
      <c r="AT3" s="57"/>
      <c r="AU3" s="57"/>
      <c r="AV3" s="75"/>
      <c r="AW3" s="57"/>
      <c r="AX3" s="57"/>
      <c r="AY3" s="57"/>
      <c r="AZ3" s="57"/>
      <c r="BA3" s="57"/>
      <c r="BB3" s="75"/>
      <c r="BC3" s="57"/>
      <c r="BD3" s="57"/>
      <c r="BE3" s="57"/>
      <c r="BF3" s="57"/>
      <c r="BG3" s="57"/>
      <c r="BH3" s="75"/>
      <c r="BI3" s="57"/>
      <c r="BJ3" s="57"/>
      <c r="BK3" s="57"/>
      <c r="BL3" s="57"/>
      <c r="BM3" s="57"/>
      <c r="BN3" s="75"/>
      <c r="BO3" s="57"/>
      <c r="BP3" s="57"/>
      <c r="BQ3" s="57"/>
      <c r="BR3" s="57"/>
      <c r="BS3" s="57"/>
      <c r="BT3" s="75"/>
      <c r="BU3" s="57"/>
      <c r="BV3" s="57"/>
      <c r="BW3" s="57"/>
      <c r="BX3" s="57"/>
      <c r="BY3" s="57"/>
      <c r="BZ3" s="75"/>
      <c r="CA3" s="57"/>
      <c r="CB3" s="57"/>
      <c r="CC3" s="57"/>
      <c r="CD3" s="57"/>
      <c r="CE3" s="57"/>
      <c r="CF3" s="75"/>
      <c r="CG3" s="57"/>
      <c r="CH3" s="57"/>
      <c r="CI3" s="57"/>
      <c r="CJ3" s="57"/>
      <c r="CK3" s="57"/>
      <c r="CL3" s="75"/>
      <c r="CM3" s="57"/>
      <c r="CN3" s="57"/>
      <c r="CO3" s="57"/>
      <c r="CP3" s="57"/>
      <c r="CQ3" s="57"/>
      <c r="CR3" s="75"/>
      <c r="CS3" s="57"/>
      <c r="CT3" s="57"/>
      <c r="CU3" s="57"/>
      <c r="CV3" s="57"/>
      <c r="CW3" s="57"/>
      <c r="CX3" s="75"/>
      <c r="CY3" s="57"/>
      <c r="CZ3" s="57"/>
      <c r="DA3" s="57"/>
      <c r="DB3" s="57"/>
      <c r="DC3" s="57"/>
      <c r="DD3" s="75"/>
      <c r="DE3" s="57"/>
      <c r="DF3" s="57"/>
      <c r="DG3" s="57"/>
      <c r="DH3" s="57"/>
      <c r="DI3" s="77"/>
    </row>
    <row r="4" spans="1:113" ht="20.25">
      <c r="A4" s="1">
        <v>99</v>
      </c>
      <c r="B4" s="2" t="s">
        <v>22</v>
      </c>
      <c r="C4" s="3">
        <v>20.897</v>
      </c>
      <c r="D4" s="3"/>
      <c r="E4" s="3"/>
      <c r="F4" s="3">
        <v>20.897</v>
      </c>
      <c r="G4" s="3">
        <v>62.691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1"/>
      <c r="AK4" s="1"/>
      <c r="AL4" s="1"/>
      <c r="AM4" s="1"/>
      <c r="AN4" s="1"/>
      <c r="AO4" s="1"/>
      <c r="AP4" s="1">
        <v>62.691</v>
      </c>
      <c r="AQ4" s="1"/>
      <c r="AR4" s="1"/>
      <c r="AS4" s="1">
        <v>146.279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20.25">
      <c r="A5" s="1">
        <v>261</v>
      </c>
      <c r="B5" s="2" t="s">
        <v>23</v>
      </c>
      <c r="C5" s="3">
        <v>207.521</v>
      </c>
      <c r="D5" s="3">
        <f>AJ5</f>
        <v>55.951</v>
      </c>
      <c r="E5" s="3">
        <f>AM5</f>
        <v>182.439</v>
      </c>
      <c r="F5" s="3">
        <f>AP5+AV5+BB5+BH5+BN5+BT5+BZ5+CF5+CL5+CR5+DD5</f>
        <v>143.479</v>
      </c>
      <c r="G5" s="3">
        <f>AS5+AY5+BE5+BK5+BQ5+BW5+CC5+CI5+CO5+CU5+DG5</f>
        <v>556.116</v>
      </c>
      <c r="H5" s="3">
        <f>CX5</f>
        <v>0</v>
      </c>
      <c r="I5" s="3">
        <f aca="true" t="shared" si="0" ref="I5:I23">DA5</f>
        <v>0</v>
      </c>
      <c r="J5" s="3">
        <f>D5+F5+H5</f>
        <v>199.43</v>
      </c>
      <c r="K5" s="3">
        <f>E5+G5+I5</f>
        <v>738.555</v>
      </c>
      <c r="L5" s="3">
        <f>AK5</f>
        <v>8.091</v>
      </c>
      <c r="M5" s="3">
        <f aca="true" t="shared" si="1" ref="M5:M68">AN5</f>
        <v>20.642</v>
      </c>
      <c r="N5" s="3">
        <f>AQ5+AW5+BC5+BI5+BO5+BU5+CA5+CG5+CM5+CS5+DE5</f>
        <v>0</v>
      </c>
      <c r="O5" s="3">
        <f aca="true" t="shared" si="2" ref="O5:O68">AT5+AZ5+BF5+BL5+BR5+BX5+CD5+CJ5+CP5+CV5+DH5</f>
        <v>0</v>
      </c>
      <c r="P5" s="3">
        <f aca="true" t="shared" si="3" ref="P5:P68">CY5</f>
        <v>0</v>
      </c>
      <c r="Q5" s="3">
        <f aca="true" t="shared" si="4" ref="Q5:Q68">DB5</f>
        <v>0</v>
      </c>
      <c r="R5" s="3">
        <f aca="true" t="shared" si="5" ref="R5:S68">L5+N5+P5</f>
        <v>8.091</v>
      </c>
      <c r="S5" s="3">
        <f t="shared" si="5"/>
        <v>20.642</v>
      </c>
      <c r="T5" s="3">
        <f aca="true" t="shared" si="6" ref="T5:T68">AL5</f>
        <v>0</v>
      </c>
      <c r="U5" s="3">
        <f aca="true" t="shared" si="7" ref="U5:U68">AO5</f>
        <v>0</v>
      </c>
      <c r="V5" s="3">
        <f aca="true" t="shared" si="8" ref="V5:V68">AR5+AX5+BD5+BJ5+BP5+BV5+CB5+CH5+CN5+CT5+DF5</f>
        <v>0</v>
      </c>
      <c r="W5" s="3">
        <f aca="true" t="shared" si="9" ref="W5:W68">AU5+BA5+BG5+BM5+BS5+BY5+CE5+CK5+CQ5+CW5+DI5</f>
        <v>0</v>
      </c>
      <c r="X5" s="3">
        <f aca="true" t="shared" si="10" ref="X5:X68">CZ5</f>
        <v>0</v>
      </c>
      <c r="Y5" s="3">
        <f aca="true" t="shared" si="11" ref="Y5:Y68">DC5</f>
        <v>0</v>
      </c>
      <c r="Z5" s="3">
        <f aca="true" t="shared" si="12" ref="Z5:AA68">T5+V5+X5</f>
        <v>0</v>
      </c>
      <c r="AA5" s="3">
        <f t="shared" si="12"/>
        <v>0</v>
      </c>
      <c r="AB5" s="3">
        <f>D5+L5+T5</f>
        <v>64.042</v>
      </c>
      <c r="AC5" s="3">
        <f>E5+M5+U5</f>
        <v>203.081</v>
      </c>
      <c r="AD5" s="3">
        <f aca="true" t="shared" si="13" ref="AD5:AI5">F5+N5+V5</f>
        <v>143.479</v>
      </c>
      <c r="AE5" s="3">
        <f t="shared" si="13"/>
        <v>556.116</v>
      </c>
      <c r="AF5" s="3">
        <f t="shared" si="13"/>
        <v>0</v>
      </c>
      <c r="AG5" s="3">
        <f t="shared" si="13"/>
        <v>0</v>
      </c>
      <c r="AH5" s="3">
        <f>J5+R5+Z5</f>
        <v>207.52100000000002</v>
      </c>
      <c r="AI5" s="3">
        <f t="shared" si="13"/>
        <v>759.197</v>
      </c>
      <c r="AJ5" s="1">
        <v>55.951</v>
      </c>
      <c r="AK5" s="1">
        <v>8.091</v>
      </c>
      <c r="AL5" s="1"/>
      <c r="AM5" s="1">
        <v>182.439</v>
      </c>
      <c r="AN5" s="1">
        <v>20.642</v>
      </c>
      <c r="AO5" s="1"/>
      <c r="AP5" s="1">
        <v>143.479</v>
      </c>
      <c r="AQ5" s="1"/>
      <c r="AR5" s="1"/>
      <c r="AS5" s="1">
        <v>556.116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20.25">
      <c r="A6" s="1">
        <v>311</v>
      </c>
      <c r="B6" s="2" t="s">
        <v>24</v>
      </c>
      <c r="C6" s="3">
        <v>281.344</v>
      </c>
      <c r="D6" s="3">
        <f aca="true" t="shared" si="14" ref="D6:D69">AJ6</f>
        <v>8.787</v>
      </c>
      <c r="E6" s="3">
        <f aca="true" t="shared" si="15" ref="E6:E68">AM6</f>
        <v>18.602</v>
      </c>
      <c r="F6" s="3">
        <f aca="true" t="shared" si="16" ref="F6:F68">AP6+AV6+BB6+BH6+BN6+BT6+BZ6+CF6+CL6+CR6+DD6</f>
        <v>230.807</v>
      </c>
      <c r="G6" s="3">
        <f aca="true" t="shared" si="17" ref="G6:G68">AS6+AY6+BE6+BK6+BQ6+BW6+CC6+CI6+CO6+CU6+DG6</f>
        <v>441.881</v>
      </c>
      <c r="H6" s="3">
        <f aca="true" t="shared" si="18" ref="H6:H23">CX6</f>
        <v>0</v>
      </c>
      <c r="I6" s="3">
        <f t="shared" si="0"/>
        <v>0</v>
      </c>
      <c r="J6" s="3">
        <f aca="true" t="shared" si="19" ref="J6:K68">D6+F6+H6</f>
        <v>239.594</v>
      </c>
      <c r="K6" s="3">
        <f t="shared" si="19"/>
        <v>460.48299999999995</v>
      </c>
      <c r="L6" s="3">
        <f aca="true" t="shared" si="20" ref="L6:L68">AK6</f>
        <v>1.497</v>
      </c>
      <c r="M6" s="3">
        <f t="shared" si="1"/>
        <v>1.497</v>
      </c>
      <c r="N6" s="3">
        <f aca="true" t="shared" si="21" ref="N6:N68">AQ6+AW6+BC6+BI6+BO6+BU6+CA6+CG6+CM6+CS6+DE6</f>
        <v>38.253</v>
      </c>
      <c r="O6" s="3">
        <f t="shared" si="2"/>
        <v>53.369</v>
      </c>
      <c r="P6" s="3">
        <f t="shared" si="3"/>
        <v>0</v>
      </c>
      <c r="Q6" s="3">
        <f t="shared" si="4"/>
        <v>0</v>
      </c>
      <c r="R6" s="3">
        <f t="shared" si="5"/>
        <v>39.75</v>
      </c>
      <c r="S6" s="3">
        <f t="shared" si="5"/>
        <v>54.866</v>
      </c>
      <c r="T6" s="3">
        <f t="shared" si="6"/>
        <v>0</v>
      </c>
      <c r="U6" s="3">
        <f t="shared" si="7"/>
        <v>0</v>
      </c>
      <c r="V6" s="3">
        <f t="shared" si="8"/>
        <v>0</v>
      </c>
      <c r="W6" s="3">
        <f t="shared" si="9"/>
        <v>0</v>
      </c>
      <c r="X6" s="3">
        <f t="shared" si="10"/>
        <v>0</v>
      </c>
      <c r="Y6" s="3">
        <f t="shared" si="11"/>
        <v>0</v>
      </c>
      <c r="Z6" s="3">
        <f t="shared" si="12"/>
        <v>0</v>
      </c>
      <c r="AA6" s="3">
        <f t="shared" si="12"/>
        <v>0</v>
      </c>
      <c r="AB6" s="3">
        <f aca="true" t="shared" si="22" ref="AB6:AB69">D6+L6+T6</f>
        <v>10.284</v>
      </c>
      <c r="AC6" s="3">
        <f aca="true" t="shared" si="23" ref="AC6:AC69">E6+M6+U6</f>
        <v>20.099</v>
      </c>
      <c r="AD6" s="3">
        <f aca="true" t="shared" si="24" ref="AD6:AD69">F6+N6+V6</f>
        <v>269.06</v>
      </c>
      <c r="AE6" s="3">
        <f aca="true" t="shared" si="25" ref="AE6:AE69">G6+O6+W6</f>
        <v>495.25</v>
      </c>
      <c r="AF6" s="3">
        <f aca="true" t="shared" si="26" ref="AF6:AF69">H6+P6+X6</f>
        <v>0</v>
      </c>
      <c r="AG6" s="3">
        <f aca="true" t="shared" si="27" ref="AG6:AG69">I6+Q6+Y6</f>
        <v>0</v>
      </c>
      <c r="AH6" s="3">
        <f aca="true" t="shared" si="28" ref="AH6:AH69">J6+R6+Z6</f>
        <v>279.344</v>
      </c>
      <c r="AI6" s="3">
        <f aca="true" t="shared" si="29" ref="AI6:AI69">K6+S6+AA6</f>
        <v>515.3489999999999</v>
      </c>
      <c r="AJ6" s="1">
        <v>8.787</v>
      </c>
      <c r="AK6" s="1">
        <v>1.497</v>
      </c>
      <c r="AL6" s="1"/>
      <c r="AM6" s="1">
        <v>18.602</v>
      </c>
      <c r="AN6" s="1">
        <v>1.497</v>
      </c>
      <c r="AO6" s="1"/>
      <c r="AP6" s="1">
        <v>230.807</v>
      </c>
      <c r="AQ6" s="1">
        <v>38.253</v>
      </c>
      <c r="AR6" s="1"/>
      <c r="AS6" s="1">
        <v>441.881</v>
      </c>
      <c r="AT6" s="1">
        <v>53.369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20.25">
      <c r="A7" s="1">
        <v>312</v>
      </c>
      <c r="B7" s="2" t="s">
        <v>25</v>
      </c>
      <c r="C7" s="3">
        <v>446.596</v>
      </c>
      <c r="D7" s="3">
        <f t="shared" si="14"/>
        <v>0</v>
      </c>
      <c r="E7" s="3">
        <f t="shared" si="15"/>
        <v>0</v>
      </c>
      <c r="F7" s="3">
        <f t="shared" si="16"/>
        <v>446.396</v>
      </c>
      <c r="G7" s="3">
        <f t="shared" si="17"/>
        <v>530.209</v>
      </c>
      <c r="H7" s="3">
        <f t="shared" si="18"/>
        <v>0</v>
      </c>
      <c r="I7" s="3">
        <f t="shared" si="0"/>
        <v>0</v>
      </c>
      <c r="J7" s="3">
        <f t="shared" si="19"/>
        <v>446.396</v>
      </c>
      <c r="K7" s="3">
        <f t="shared" si="19"/>
        <v>530.209</v>
      </c>
      <c r="L7" s="3">
        <f t="shared" si="20"/>
        <v>0</v>
      </c>
      <c r="M7" s="3">
        <f t="shared" si="1"/>
        <v>0</v>
      </c>
      <c r="N7" s="3">
        <f t="shared" si="21"/>
        <v>0</v>
      </c>
      <c r="O7" s="3">
        <f t="shared" si="2"/>
        <v>0</v>
      </c>
      <c r="P7" s="3">
        <f t="shared" si="3"/>
        <v>0</v>
      </c>
      <c r="Q7" s="3">
        <f t="shared" si="4"/>
        <v>0</v>
      </c>
      <c r="R7" s="3">
        <f t="shared" si="5"/>
        <v>0</v>
      </c>
      <c r="S7" s="3">
        <f t="shared" si="5"/>
        <v>0</v>
      </c>
      <c r="T7" s="3">
        <f t="shared" si="6"/>
        <v>0</v>
      </c>
      <c r="U7" s="3">
        <f t="shared" si="7"/>
        <v>0</v>
      </c>
      <c r="V7" s="3">
        <f t="shared" si="8"/>
        <v>0</v>
      </c>
      <c r="W7" s="3">
        <f t="shared" si="9"/>
        <v>0</v>
      </c>
      <c r="X7" s="3">
        <f t="shared" si="10"/>
        <v>0</v>
      </c>
      <c r="Y7" s="3">
        <f t="shared" si="11"/>
        <v>0</v>
      </c>
      <c r="Z7" s="3">
        <f t="shared" si="12"/>
        <v>0</v>
      </c>
      <c r="AA7" s="3">
        <f t="shared" si="12"/>
        <v>0</v>
      </c>
      <c r="AB7" s="3">
        <f t="shared" si="22"/>
        <v>0</v>
      </c>
      <c r="AC7" s="3">
        <f t="shared" si="23"/>
        <v>0</v>
      </c>
      <c r="AD7" s="3">
        <f t="shared" si="24"/>
        <v>446.396</v>
      </c>
      <c r="AE7" s="3">
        <f t="shared" si="25"/>
        <v>530.209</v>
      </c>
      <c r="AF7" s="3">
        <f t="shared" si="26"/>
        <v>0</v>
      </c>
      <c r="AG7" s="3">
        <f t="shared" si="27"/>
        <v>0</v>
      </c>
      <c r="AH7" s="3">
        <f t="shared" si="28"/>
        <v>446.396</v>
      </c>
      <c r="AI7" s="3">
        <f t="shared" si="29"/>
        <v>530.209</v>
      </c>
      <c r="AJ7" s="1"/>
      <c r="AK7" s="1"/>
      <c r="AL7" s="1"/>
      <c r="AM7" s="1"/>
      <c r="AN7" s="1"/>
      <c r="AO7" s="1"/>
      <c r="AP7" s="1">
        <v>404.06</v>
      </c>
      <c r="AQ7" s="1"/>
      <c r="AR7" s="1"/>
      <c r="AS7" s="1">
        <v>485.758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>
        <v>42.336</v>
      </c>
      <c r="BU7" s="1"/>
      <c r="BV7" s="1"/>
      <c r="BW7" s="1">
        <v>44.451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20.25">
      <c r="A8" s="1">
        <v>313</v>
      </c>
      <c r="B8" s="2" t="s">
        <v>26</v>
      </c>
      <c r="C8" s="3">
        <v>342.832</v>
      </c>
      <c r="D8" s="3">
        <f t="shared" si="14"/>
        <v>0</v>
      </c>
      <c r="E8" s="3">
        <f t="shared" si="15"/>
        <v>0</v>
      </c>
      <c r="F8" s="3">
        <f t="shared" si="16"/>
        <v>342.832</v>
      </c>
      <c r="G8" s="3">
        <f t="shared" si="17"/>
        <v>486.228</v>
      </c>
      <c r="H8" s="3">
        <f t="shared" si="18"/>
        <v>0</v>
      </c>
      <c r="I8" s="3">
        <f t="shared" si="0"/>
        <v>0</v>
      </c>
      <c r="J8" s="3">
        <f t="shared" si="19"/>
        <v>342.832</v>
      </c>
      <c r="K8" s="3">
        <f t="shared" si="19"/>
        <v>486.228</v>
      </c>
      <c r="L8" s="3">
        <f t="shared" si="20"/>
        <v>0</v>
      </c>
      <c r="M8" s="3">
        <f t="shared" si="1"/>
        <v>0</v>
      </c>
      <c r="N8" s="3">
        <f t="shared" si="21"/>
        <v>0</v>
      </c>
      <c r="O8" s="3">
        <f t="shared" si="2"/>
        <v>0</v>
      </c>
      <c r="P8" s="3">
        <f t="shared" si="3"/>
        <v>0</v>
      </c>
      <c r="Q8" s="3">
        <f t="shared" si="4"/>
        <v>0</v>
      </c>
      <c r="R8" s="3">
        <f t="shared" si="5"/>
        <v>0</v>
      </c>
      <c r="S8" s="3">
        <f t="shared" si="5"/>
        <v>0</v>
      </c>
      <c r="T8" s="3">
        <f t="shared" si="6"/>
        <v>0</v>
      </c>
      <c r="U8" s="3">
        <f t="shared" si="7"/>
        <v>0</v>
      </c>
      <c r="V8" s="3">
        <f t="shared" si="8"/>
        <v>0</v>
      </c>
      <c r="W8" s="3">
        <f t="shared" si="9"/>
        <v>0</v>
      </c>
      <c r="X8" s="3">
        <f t="shared" si="10"/>
        <v>0</v>
      </c>
      <c r="Y8" s="3">
        <f t="shared" si="11"/>
        <v>0</v>
      </c>
      <c r="Z8" s="3">
        <f t="shared" si="12"/>
        <v>0</v>
      </c>
      <c r="AA8" s="3">
        <f t="shared" si="12"/>
        <v>0</v>
      </c>
      <c r="AB8" s="3">
        <f t="shared" si="22"/>
        <v>0</v>
      </c>
      <c r="AC8" s="3">
        <f t="shared" si="23"/>
        <v>0</v>
      </c>
      <c r="AD8" s="3">
        <f t="shared" si="24"/>
        <v>342.832</v>
      </c>
      <c r="AE8" s="3">
        <f t="shared" si="25"/>
        <v>486.228</v>
      </c>
      <c r="AF8" s="3">
        <f t="shared" si="26"/>
        <v>0</v>
      </c>
      <c r="AG8" s="3">
        <f t="shared" si="27"/>
        <v>0</v>
      </c>
      <c r="AH8" s="3">
        <f t="shared" si="28"/>
        <v>342.832</v>
      </c>
      <c r="AI8" s="3">
        <f t="shared" si="29"/>
        <v>486.228</v>
      </c>
      <c r="AJ8" s="1"/>
      <c r="AK8" s="1"/>
      <c r="AL8" s="1"/>
      <c r="AM8" s="1"/>
      <c r="AN8" s="1"/>
      <c r="AO8" s="1"/>
      <c r="AP8" s="1">
        <v>331.866</v>
      </c>
      <c r="AQ8" s="1"/>
      <c r="AR8" s="1"/>
      <c r="AS8" s="1">
        <v>475.262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>
        <v>10.966</v>
      </c>
      <c r="CA8" s="1"/>
      <c r="CB8" s="1"/>
      <c r="CC8" s="1">
        <v>10.966</v>
      </c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20.25">
      <c r="A9" s="1">
        <v>314</v>
      </c>
      <c r="B9" s="2" t="s">
        <v>27</v>
      </c>
      <c r="C9" s="3">
        <v>421.989</v>
      </c>
      <c r="D9" s="3">
        <f t="shared" si="14"/>
        <v>1.162</v>
      </c>
      <c r="E9" s="3">
        <f t="shared" si="15"/>
        <v>2.292</v>
      </c>
      <c r="F9" s="3">
        <f t="shared" si="16"/>
        <v>419.772</v>
      </c>
      <c r="G9" s="3">
        <f t="shared" si="17"/>
        <v>567.148</v>
      </c>
      <c r="H9" s="3">
        <f t="shared" si="18"/>
        <v>0</v>
      </c>
      <c r="I9" s="3">
        <f t="shared" si="0"/>
        <v>0</v>
      </c>
      <c r="J9" s="3">
        <f t="shared" si="19"/>
        <v>420.93399999999997</v>
      </c>
      <c r="K9" s="3">
        <f t="shared" si="19"/>
        <v>569.44</v>
      </c>
      <c r="L9" s="3">
        <f t="shared" si="20"/>
        <v>0</v>
      </c>
      <c r="M9" s="3">
        <f t="shared" si="1"/>
        <v>0</v>
      </c>
      <c r="N9" s="3">
        <f t="shared" si="21"/>
        <v>0</v>
      </c>
      <c r="O9" s="3">
        <f t="shared" si="2"/>
        <v>0</v>
      </c>
      <c r="P9" s="3">
        <f t="shared" si="3"/>
        <v>0</v>
      </c>
      <c r="Q9" s="3">
        <f t="shared" si="4"/>
        <v>0</v>
      </c>
      <c r="R9" s="3">
        <f t="shared" si="5"/>
        <v>0</v>
      </c>
      <c r="S9" s="3">
        <f t="shared" si="5"/>
        <v>0</v>
      </c>
      <c r="T9" s="3">
        <f t="shared" si="6"/>
        <v>0</v>
      </c>
      <c r="U9" s="3">
        <f t="shared" si="7"/>
        <v>0</v>
      </c>
      <c r="V9" s="3">
        <f t="shared" si="8"/>
        <v>0</v>
      </c>
      <c r="W9" s="3">
        <f t="shared" si="9"/>
        <v>0</v>
      </c>
      <c r="X9" s="3">
        <f t="shared" si="10"/>
        <v>0</v>
      </c>
      <c r="Y9" s="3">
        <f t="shared" si="11"/>
        <v>0</v>
      </c>
      <c r="Z9" s="3">
        <f t="shared" si="12"/>
        <v>0</v>
      </c>
      <c r="AA9" s="3">
        <f t="shared" si="12"/>
        <v>0</v>
      </c>
      <c r="AB9" s="3">
        <f t="shared" si="22"/>
        <v>1.162</v>
      </c>
      <c r="AC9" s="3">
        <f t="shared" si="23"/>
        <v>2.292</v>
      </c>
      <c r="AD9" s="3">
        <f t="shared" si="24"/>
        <v>419.772</v>
      </c>
      <c r="AE9" s="3">
        <f t="shared" si="25"/>
        <v>567.148</v>
      </c>
      <c r="AF9" s="3">
        <f t="shared" si="26"/>
        <v>0</v>
      </c>
      <c r="AG9" s="3">
        <f t="shared" si="27"/>
        <v>0</v>
      </c>
      <c r="AH9" s="3">
        <f t="shared" si="28"/>
        <v>420.93399999999997</v>
      </c>
      <c r="AI9" s="3">
        <f t="shared" si="29"/>
        <v>569.44</v>
      </c>
      <c r="AJ9" s="1">
        <v>1.162</v>
      </c>
      <c r="AK9" s="1"/>
      <c r="AL9" s="1"/>
      <c r="AM9" s="1">
        <v>2.292</v>
      </c>
      <c r="AN9" s="1"/>
      <c r="AO9" s="1"/>
      <c r="AP9" s="1">
        <v>351.067</v>
      </c>
      <c r="AQ9" s="1"/>
      <c r="AR9" s="1"/>
      <c r="AS9" s="1">
        <v>498.443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>
        <v>3.09</v>
      </c>
      <c r="BO9" s="1"/>
      <c r="BP9" s="1"/>
      <c r="BQ9" s="1">
        <v>3.09</v>
      </c>
      <c r="BR9" s="1"/>
      <c r="BS9" s="1"/>
      <c r="BT9" s="1">
        <v>48.688</v>
      </c>
      <c r="BU9" s="1"/>
      <c r="BV9" s="1"/>
      <c r="BW9" s="1">
        <v>48.688</v>
      </c>
      <c r="BX9" s="1"/>
      <c r="BY9" s="1"/>
      <c r="BZ9" s="1">
        <v>10.553</v>
      </c>
      <c r="CA9" s="1"/>
      <c r="CB9" s="1"/>
      <c r="CC9" s="1">
        <v>10.553</v>
      </c>
      <c r="CD9" s="1"/>
      <c r="CE9" s="1"/>
      <c r="CF9" s="1">
        <v>6.374</v>
      </c>
      <c r="CG9" s="1"/>
      <c r="CH9" s="1"/>
      <c r="CI9" s="1">
        <v>6.374</v>
      </c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20.25">
      <c r="A10" s="1">
        <v>317</v>
      </c>
      <c r="B10" s="2" t="s">
        <v>28</v>
      </c>
      <c r="C10" s="3">
        <v>660.945</v>
      </c>
      <c r="D10" s="3">
        <f t="shared" si="14"/>
        <v>0</v>
      </c>
      <c r="E10" s="3">
        <f t="shared" si="15"/>
        <v>0</v>
      </c>
      <c r="F10" s="3">
        <f t="shared" si="16"/>
        <v>658.963</v>
      </c>
      <c r="G10" s="3">
        <f t="shared" si="17"/>
        <v>794.8119999999999</v>
      </c>
      <c r="H10" s="3">
        <f t="shared" si="18"/>
        <v>0</v>
      </c>
      <c r="I10" s="3">
        <f t="shared" si="0"/>
        <v>0</v>
      </c>
      <c r="J10" s="3">
        <f t="shared" si="19"/>
        <v>658.963</v>
      </c>
      <c r="K10" s="3">
        <f t="shared" si="19"/>
        <v>794.8119999999999</v>
      </c>
      <c r="L10" s="3">
        <f t="shared" si="20"/>
        <v>0</v>
      </c>
      <c r="M10" s="3">
        <f t="shared" si="1"/>
        <v>0</v>
      </c>
      <c r="N10" s="3">
        <f t="shared" si="21"/>
        <v>1.445</v>
      </c>
      <c r="O10" s="3">
        <f t="shared" si="2"/>
        <v>1.445</v>
      </c>
      <c r="P10" s="3">
        <f t="shared" si="3"/>
        <v>0</v>
      </c>
      <c r="Q10" s="3">
        <f t="shared" si="4"/>
        <v>0</v>
      </c>
      <c r="R10" s="3">
        <f t="shared" si="5"/>
        <v>1.445</v>
      </c>
      <c r="S10" s="3">
        <f t="shared" si="5"/>
        <v>1.445</v>
      </c>
      <c r="T10" s="3">
        <f t="shared" si="6"/>
        <v>0</v>
      </c>
      <c r="U10" s="3">
        <f t="shared" si="7"/>
        <v>0</v>
      </c>
      <c r="V10" s="3">
        <f t="shared" si="8"/>
        <v>0</v>
      </c>
      <c r="W10" s="3">
        <f t="shared" si="9"/>
        <v>0</v>
      </c>
      <c r="X10" s="3">
        <f t="shared" si="10"/>
        <v>0</v>
      </c>
      <c r="Y10" s="3">
        <f t="shared" si="11"/>
        <v>0</v>
      </c>
      <c r="Z10" s="3">
        <f t="shared" si="12"/>
        <v>0</v>
      </c>
      <c r="AA10" s="3">
        <f t="shared" si="12"/>
        <v>0</v>
      </c>
      <c r="AB10" s="3">
        <f t="shared" si="22"/>
        <v>0</v>
      </c>
      <c r="AC10" s="3">
        <f t="shared" si="23"/>
        <v>0</v>
      </c>
      <c r="AD10" s="3">
        <f t="shared" si="24"/>
        <v>660.408</v>
      </c>
      <c r="AE10" s="3">
        <f t="shared" si="25"/>
        <v>796.257</v>
      </c>
      <c r="AF10" s="3">
        <f t="shared" si="26"/>
        <v>0</v>
      </c>
      <c r="AG10" s="3">
        <f t="shared" si="27"/>
        <v>0</v>
      </c>
      <c r="AH10" s="3">
        <f t="shared" si="28"/>
        <v>660.408</v>
      </c>
      <c r="AI10" s="3">
        <f t="shared" si="29"/>
        <v>796.257</v>
      </c>
      <c r="AJ10" s="1"/>
      <c r="AK10" s="1"/>
      <c r="AL10" s="1"/>
      <c r="AM10" s="1"/>
      <c r="AN10" s="1"/>
      <c r="AO10" s="1"/>
      <c r="AP10" s="1">
        <v>607.432</v>
      </c>
      <c r="AQ10" s="1">
        <v>1.445</v>
      </c>
      <c r="AR10" s="1"/>
      <c r="AS10" s="1">
        <v>743.281</v>
      </c>
      <c r="AT10" s="1">
        <v>1.445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>
        <v>27.382</v>
      </c>
      <c r="BU10" s="1"/>
      <c r="BV10" s="1"/>
      <c r="BW10" s="1">
        <v>27.382</v>
      </c>
      <c r="BX10" s="1"/>
      <c r="BY10" s="1"/>
      <c r="BZ10" s="1">
        <v>24.149</v>
      </c>
      <c r="CA10" s="1"/>
      <c r="CB10" s="1"/>
      <c r="CC10" s="1">
        <v>24.149</v>
      </c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20.25">
      <c r="A11" s="1">
        <v>318</v>
      </c>
      <c r="B11" s="2" t="s">
        <v>29</v>
      </c>
      <c r="C11" s="3">
        <v>315.952</v>
      </c>
      <c r="D11" s="3">
        <f t="shared" si="14"/>
        <v>0</v>
      </c>
      <c r="E11" s="3">
        <f t="shared" si="15"/>
        <v>0</v>
      </c>
      <c r="F11" s="3">
        <f t="shared" si="16"/>
        <v>303.293</v>
      </c>
      <c r="G11" s="3">
        <f t="shared" si="17"/>
        <v>427.508</v>
      </c>
      <c r="H11" s="3">
        <f t="shared" si="18"/>
        <v>0</v>
      </c>
      <c r="I11" s="3">
        <f t="shared" si="0"/>
        <v>0</v>
      </c>
      <c r="J11" s="3">
        <f t="shared" si="19"/>
        <v>303.293</v>
      </c>
      <c r="K11" s="3">
        <f t="shared" si="19"/>
        <v>427.508</v>
      </c>
      <c r="L11" s="3">
        <f t="shared" si="20"/>
        <v>0</v>
      </c>
      <c r="M11" s="3">
        <f t="shared" si="1"/>
        <v>0</v>
      </c>
      <c r="N11" s="3">
        <f t="shared" si="21"/>
        <v>4.584</v>
      </c>
      <c r="O11" s="3">
        <f t="shared" si="2"/>
        <v>6.364</v>
      </c>
      <c r="P11" s="3">
        <f t="shared" si="3"/>
        <v>0</v>
      </c>
      <c r="Q11" s="3">
        <f t="shared" si="4"/>
        <v>0</v>
      </c>
      <c r="R11" s="3">
        <f t="shared" si="5"/>
        <v>4.584</v>
      </c>
      <c r="S11" s="3">
        <f t="shared" si="5"/>
        <v>6.364</v>
      </c>
      <c r="T11" s="3">
        <f t="shared" si="6"/>
        <v>0</v>
      </c>
      <c r="U11" s="3">
        <f t="shared" si="7"/>
        <v>0</v>
      </c>
      <c r="V11" s="3">
        <f t="shared" si="8"/>
        <v>0</v>
      </c>
      <c r="W11" s="3">
        <f t="shared" si="9"/>
        <v>0</v>
      </c>
      <c r="X11" s="3">
        <f t="shared" si="10"/>
        <v>0</v>
      </c>
      <c r="Y11" s="3">
        <f t="shared" si="11"/>
        <v>0</v>
      </c>
      <c r="Z11" s="3">
        <f t="shared" si="12"/>
        <v>0</v>
      </c>
      <c r="AA11" s="3">
        <f t="shared" si="12"/>
        <v>0</v>
      </c>
      <c r="AB11" s="3">
        <f t="shared" si="22"/>
        <v>0</v>
      </c>
      <c r="AC11" s="3">
        <f t="shared" si="23"/>
        <v>0</v>
      </c>
      <c r="AD11" s="3">
        <f t="shared" si="24"/>
        <v>307.877</v>
      </c>
      <c r="AE11" s="3">
        <f t="shared" si="25"/>
        <v>433.87199999999996</v>
      </c>
      <c r="AF11" s="3">
        <f t="shared" si="26"/>
        <v>0</v>
      </c>
      <c r="AG11" s="3">
        <f t="shared" si="27"/>
        <v>0</v>
      </c>
      <c r="AH11" s="3">
        <f t="shared" si="28"/>
        <v>307.877</v>
      </c>
      <c r="AI11" s="3">
        <f t="shared" si="29"/>
        <v>433.87199999999996</v>
      </c>
      <c r="AJ11" s="1"/>
      <c r="AK11" s="1"/>
      <c r="AL11" s="1"/>
      <c r="AM11" s="1"/>
      <c r="AN11" s="1"/>
      <c r="AO11" s="1"/>
      <c r="AP11" s="1">
        <v>301.889</v>
      </c>
      <c r="AQ11" s="1">
        <v>4.584</v>
      </c>
      <c r="AR11" s="1"/>
      <c r="AS11" s="1">
        <v>426.104</v>
      </c>
      <c r="AT11" s="1">
        <v>6.364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>
        <v>1.404</v>
      </c>
      <c r="BU11" s="1"/>
      <c r="BV11" s="1"/>
      <c r="BW11" s="1">
        <v>1.404</v>
      </c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20.25">
      <c r="A12" s="1">
        <v>319</v>
      </c>
      <c r="B12" s="2" t="s">
        <v>30</v>
      </c>
      <c r="C12" s="3">
        <v>382.669</v>
      </c>
      <c r="D12" s="3">
        <f t="shared" si="14"/>
        <v>1.114</v>
      </c>
      <c r="E12" s="3">
        <f t="shared" si="15"/>
        <v>3.342</v>
      </c>
      <c r="F12" s="3">
        <f t="shared" si="16"/>
        <v>381.555</v>
      </c>
      <c r="G12" s="3">
        <f t="shared" si="17"/>
        <v>527.0970000000001</v>
      </c>
      <c r="H12" s="3">
        <f t="shared" si="18"/>
        <v>0</v>
      </c>
      <c r="I12" s="3">
        <f t="shared" si="0"/>
        <v>0</v>
      </c>
      <c r="J12" s="3">
        <f t="shared" si="19"/>
        <v>382.669</v>
      </c>
      <c r="K12" s="3">
        <f t="shared" si="19"/>
        <v>530.4390000000001</v>
      </c>
      <c r="L12" s="3">
        <f t="shared" si="20"/>
        <v>0</v>
      </c>
      <c r="M12" s="3">
        <f t="shared" si="1"/>
        <v>0</v>
      </c>
      <c r="N12" s="3">
        <f t="shared" si="21"/>
        <v>0</v>
      </c>
      <c r="O12" s="3">
        <f t="shared" si="2"/>
        <v>0</v>
      </c>
      <c r="P12" s="3">
        <f t="shared" si="3"/>
        <v>0</v>
      </c>
      <c r="Q12" s="3">
        <f t="shared" si="4"/>
        <v>0</v>
      </c>
      <c r="R12" s="3">
        <f t="shared" si="5"/>
        <v>0</v>
      </c>
      <c r="S12" s="3">
        <f t="shared" si="5"/>
        <v>0</v>
      </c>
      <c r="T12" s="3">
        <f t="shared" si="6"/>
        <v>0</v>
      </c>
      <c r="U12" s="3">
        <f t="shared" si="7"/>
        <v>0</v>
      </c>
      <c r="V12" s="3">
        <f t="shared" si="8"/>
        <v>0</v>
      </c>
      <c r="W12" s="3">
        <f t="shared" si="9"/>
        <v>0</v>
      </c>
      <c r="X12" s="3">
        <f t="shared" si="10"/>
        <v>0</v>
      </c>
      <c r="Y12" s="3">
        <f t="shared" si="11"/>
        <v>0</v>
      </c>
      <c r="Z12" s="3">
        <f t="shared" si="12"/>
        <v>0</v>
      </c>
      <c r="AA12" s="3">
        <f t="shared" si="12"/>
        <v>0</v>
      </c>
      <c r="AB12" s="3">
        <f t="shared" si="22"/>
        <v>1.114</v>
      </c>
      <c r="AC12" s="3">
        <f t="shared" si="23"/>
        <v>3.342</v>
      </c>
      <c r="AD12" s="3">
        <f t="shared" si="24"/>
        <v>381.555</v>
      </c>
      <c r="AE12" s="3">
        <f t="shared" si="25"/>
        <v>527.0970000000001</v>
      </c>
      <c r="AF12" s="3">
        <f t="shared" si="26"/>
        <v>0</v>
      </c>
      <c r="AG12" s="3">
        <f t="shared" si="27"/>
        <v>0</v>
      </c>
      <c r="AH12" s="3">
        <f t="shared" si="28"/>
        <v>382.669</v>
      </c>
      <c r="AI12" s="3">
        <f t="shared" si="29"/>
        <v>530.4390000000001</v>
      </c>
      <c r="AJ12" s="1">
        <v>1.114</v>
      </c>
      <c r="AK12" s="1"/>
      <c r="AL12" s="1"/>
      <c r="AM12" s="1">
        <v>3.342</v>
      </c>
      <c r="AN12" s="1"/>
      <c r="AO12" s="1"/>
      <c r="AP12" s="1">
        <v>365.825</v>
      </c>
      <c r="AQ12" s="1"/>
      <c r="AR12" s="1"/>
      <c r="AS12" s="1">
        <v>511.367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>
        <v>14.255</v>
      </c>
      <c r="BU12" s="1"/>
      <c r="BV12" s="1"/>
      <c r="BW12" s="1">
        <v>14.255</v>
      </c>
      <c r="BX12" s="1"/>
      <c r="BY12" s="1"/>
      <c r="BZ12" s="1">
        <v>1.475</v>
      </c>
      <c r="CA12" s="1"/>
      <c r="CB12" s="1"/>
      <c r="CC12" s="1">
        <v>1.475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20.25">
      <c r="A13" s="1">
        <v>321</v>
      </c>
      <c r="B13" s="2" t="s">
        <v>31</v>
      </c>
      <c r="C13" s="3">
        <v>543.433</v>
      </c>
      <c r="D13" s="3">
        <f t="shared" si="14"/>
        <v>8.44</v>
      </c>
      <c r="E13" s="3">
        <f t="shared" si="15"/>
        <v>16.88</v>
      </c>
      <c r="F13" s="3">
        <f t="shared" si="16"/>
        <v>534.993</v>
      </c>
      <c r="G13" s="3">
        <f t="shared" si="17"/>
        <v>747.853</v>
      </c>
      <c r="H13" s="3">
        <f t="shared" si="18"/>
        <v>0</v>
      </c>
      <c r="I13" s="3">
        <f t="shared" si="0"/>
        <v>0</v>
      </c>
      <c r="J13" s="3">
        <f t="shared" si="19"/>
        <v>543.4330000000001</v>
      </c>
      <c r="K13" s="3">
        <f t="shared" si="19"/>
        <v>764.733</v>
      </c>
      <c r="L13" s="3">
        <f t="shared" si="20"/>
        <v>0</v>
      </c>
      <c r="M13" s="3">
        <f t="shared" si="1"/>
        <v>0</v>
      </c>
      <c r="N13" s="3">
        <f t="shared" si="21"/>
        <v>0</v>
      </c>
      <c r="O13" s="3">
        <f t="shared" si="2"/>
        <v>0</v>
      </c>
      <c r="P13" s="3">
        <f t="shared" si="3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  <c r="T13" s="3">
        <f t="shared" si="6"/>
        <v>0</v>
      </c>
      <c r="U13" s="3">
        <f t="shared" si="7"/>
        <v>0</v>
      </c>
      <c r="V13" s="3">
        <f t="shared" si="8"/>
        <v>0</v>
      </c>
      <c r="W13" s="3">
        <f t="shared" si="9"/>
        <v>0</v>
      </c>
      <c r="X13" s="3">
        <f t="shared" si="10"/>
        <v>0</v>
      </c>
      <c r="Y13" s="3">
        <f t="shared" si="11"/>
        <v>0</v>
      </c>
      <c r="Z13" s="3">
        <f t="shared" si="12"/>
        <v>0</v>
      </c>
      <c r="AA13" s="3">
        <f t="shared" si="12"/>
        <v>0</v>
      </c>
      <c r="AB13" s="3">
        <f t="shared" si="22"/>
        <v>8.44</v>
      </c>
      <c r="AC13" s="3">
        <f t="shared" si="23"/>
        <v>16.88</v>
      </c>
      <c r="AD13" s="3">
        <f t="shared" si="24"/>
        <v>534.993</v>
      </c>
      <c r="AE13" s="3">
        <f t="shared" si="25"/>
        <v>747.853</v>
      </c>
      <c r="AF13" s="3">
        <f t="shared" si="26"/>
        <v>0</v>
      </c>
      <c r="AG13" s="3">
        <f t="shared" si="27"/>
        <v>0</v>
      </c>
      <c r="AH13" s="3">
        <f t="shared" si="28"/>
        <v>543.4330000000001</v>
      </c>
      <c r="AI13" s="3">
        <f t="shared" si="29"/>
        <v>764.733</v>
      </c>
      <c r="AJ13" s="1">
        <v>8.44</v>
      </c>
      <c r="AK13" s="1"/>
      <c r="AL13" s="1"/>
      <c r="AM13" s="1">
        <v>16.88</v>
      </c>
      <c r="AN13" s="1"/>
      <c r="AO13" s="1"/>
      <c r="AP13" s="1">
        <v>534.993</v>
      </c>
      <c r="AQ13" s="1"/>
      <c r="AR13" s="1"/>
      <c r="AS13" s="1">
        <v>747.853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20.25">
      <c r="A14" s="1">
        <v>322</v>
      </c>
      <c r="B14" s="2" t="s">
        <v>32</v>
      </c>
      <c r="C14" s="3">
        <v>546.569</v>
      </c>
      <c r="D14" s="3">
        <f t="shared" si="14"/>
        <v>28.506</v>
      </c>
      <c r="E14" s="3">
        <f t="shared" si="15"/>
        <v>66.681</v>
      </c>
      <c r="F14" s="3">
        <f t="shared" si="16"/>
        <v>515.278</v>
      </c>
      <c r="G14" s="3">
        <f t="shared" si="17"/>
        <v>654.603</v>
      </c>
      <c r="H14" s="3">
        <f t="shared" si="18"/>
        <v>0</v>
      </c>
      <c r="I14" s="3">
        <f t="shared" si="0"/>
        <v>0</v>
      </c>
      <c r="J14" s="3">
        <f t="shared" si="19"/>
        <v>543.784</v>
      </c>
      <c r="K14" s="3">
        <f t="shared" si="19"/>
        <v>721.284</v>
      </c>
      <c r="L14" s="3">
        <f t="shared" si="20"/>
        <v>0</v>
      </c>
      <c r="M14" s="3">
        <f t="shared" si="1"/>
        <v>0</v>
      </c>
      <c r="N14" s="3">
        <f t="shared" si="21"/>
        <v>0</v>
      </c>
      <c r="O14" s="3">
        <f t="shared" si="2"/>
        <v>0</v>
      </c>
      <c r="P14" s="3">
        <f t="shared" si="3"/>
        <v>0</v>
      </c>
      <c r="Q14" s="3">
        <f t="shared" si="4"/>
        <v>0</v>
      </c>
      <c r="R14" s="3">
        <f t="shared" si="5"/>
        <v>0</v>
      </c>
      <c r="S14" s="3">
        <f t="shared" si="5"/>
        <v>0</v>
      </c>
      <c r="T14" s="3">
        <f t="shared" si="6"/>
        <v>0</v>
      </c>
      <c r="U14" s="3">
        <f t="shared" si="7"/>
        <v>0</v>
      </c>
      <c r="V14" s="3">
        <f t="shared" si="8"/>
        <v>0</v>
      </c>
      <c r="W14" s="3">
        <f t="shared" si="9"/>
        <v>0</v>
      </c>
      <c r="X14" s="3">
        <f t="shared" si="10"/>
        <v>2.785</v>
      </c>
      <c r="Y14" s="3">
        <f t="shared" si="11"/>
        <v>2.785</v>
      </c>
      <c r="Z14" s="3">
        <f t="shared" si="12"/>
        <v>2.785</v>
      </c>
      <c r="AA14" s="3">
        <f t="shared" si="12"/>
        <v>2.785</v>
      </c>
      <c r="AB14" s="3">
        <f t="shared" si="22"/>
        <v>28.506</v>
      </c>
      <c r="AC14" s="3">
        <f t="shared" si="23"/>
        <v>66.681</v>
      </c>
      <c r="AD14" s="3">
        <f t="shared" si="24"/>
        <v>515.278</v>
      </c>
      <c r="AE14" s="3">
        <f t="shared" si="25"/>
        <v>654.603</v>
      </c>
      <c r="AF14" s="3">
        <f t="shared" si="26"/>
        <v>2.785</v>
      </c>
      <c r="AG14" s="3">
        <f t="shared" si="27"/>
        <v>2.785</v>
      </c>
      <c r="AH14" s="3">
        <f t="shared" si="28"/>
        <v>546.569</v>
      </c>
      <c r="AI14" s="3">
        <f t="shared" si="29"/>
        <v>724.069</v>
      </c>
      <c r="AJ14" s="1">
        <v>28.506</v>
      </c>
      <c r="AK14" s="1"/>
      <c r="AL14" s="1"/>
      <c r="AM14" s="1">
        <v>66.681</v>
      </c>
      <c r="AN14" s="1"/>
      <c r="AO14" s="1"/>
      <c r="AP14" s="1">
        <v>310.104</v>
      </c>
      <c r="AQ14" s="1"/>
      <c r="AR14" s="1"/>
      <c r="AS14" s="1">
        <v>449.429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>
        <v>58.291</v>
      </c>
      <c r="BU14" s="1"/>
      <c r="BV14" s="1"/>
      <c r="BW14" s="1">
        <v>58.291</v>
      </c>
      <c r="BX14" s="1"/>
      <c r="BY14" s="1"/>
      <c r="BZ14" s="1">
        <v>146.883</v>
      </c>
      <c r="CA14" s="1"/>
      <c r="CB14" s="1"/>
      <c r="CC14" s="1">
        <v>146.883</v>
      </c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>
        <v>2.785</v>
      </c>
      <c r="DA14" s="1"/>
      <c r="DB14" s="1"/>
      <c r="DC14" s="1">
        <v>2.785</v>
      </c>
      <c r="DD14" s="1"/>
      <c r="DE14" s="1"/>
      <c r="DF14" s="1"/>
      <c r="DG14" s="1"/>
      <c r="DH14" s="1"/>
      <c r="DI14" s="1"/>
    </row>
    <row r="15" spans="1:113" ht="20.25">
      <c r="A15" s="1">
        <v>323</v>
      </c>
      <c r="B15" s="2" t="s">
        <v>33</v>
      </c>
      <c r="C15" s="3">
        <v>539.685</v>
      </c>
      <c r="D15" s="3">
        <f t="shared" si="14"/>
        <v>2.2</v>
      </c>
      <c r="E15" s="3">
        <f t="shared" si="15"/>
        <v>2.2</v>
      </c>
      <c r="F15" s="3">
        <f t="shared" si="16"/>
        <v>490.732</v>
      </c>
      <c r="G15" s="3">
        <f t="shared" si="17"/>
        <v>620.641</v>
      </c>
      <c r="H15" s="3">
        <f t="shared" si="18"/>
        <v>12.684</v>
      </c>
      <c r="I15" s="3">
        <f t="shared" si="0"/>
        <v>12.684</v>
      </c>
      <c r="J15" s="3">
        <f t="shared" si="19"/>
        <v>505.61600000000004</v>
      </c>
      <c r="K15" s="3">
        <f t="shared" si="19"/>
        <v>635.525</v>
      </c>
      <c r="L15" s="3">
        <f t="shared" si="20"/>
        <v>0</v>
      </c>
      <c r="M15" s="3">
        <f t="shared" si="1"/>
        <v>0</v>
      </c>
      <c r="N15" s="3">
        <f t="shared" si="21"/>
        <v>15.435</v>
      </c>
      <c r="O15" s="3">
        <f t="shared" si="2"/>
        <v>15.435</v>
      </c>
      <c r="P15" s="3">
        <f t="shared" si="3"/>
        <v>0</v>
      </c>
      <c r="Q15" s="3">
        <f t="shared" si="4"/>
        <v>0</v>
      </c>
      <c r="R15" s="3">
        <f t="shared" si="5"/>
        <v>15.435</v>
      </c>
      <c r="S15" s="3">
        <f t="shared" si="5"/>
        <v>15.435</v>
      </c>
      <c r="T15" s="3">
        <f t="shared" si="6"/>
        <v>0</v>
      </c>
      <c r="U15" s="3">
        <f t="shared" si="7"/>
        <v>0</v>
      </c>
      <c r="V15" s="3">
        <f t="shared" si="8"/>
        <v>1.158</v>
      </c>
      <c r="W15" s="3">
        <f t="shared" si="9"/>
        <v>1.158</v>
      </c>
      <c r="X15" s="3">
        <f t="shared" si="10"/>
        <v>15.876</v>
      </c>
      <c r="Y15" s="3">
        <f t="shared" si="11"/>
        <v>15.876</v>
      </c>
      <c r="Z15" s="3">
        <f t="shared" si="12"/>
        <v>17.034</v>
      </c>
      <c r="AA15" s="3">
        <f t="shared" si="12"/>
        <v>17.034</v>
      </c>
      <c r="AB15" s="3">
        <f t="shared" si="22"/>
        <v>2.2</v>
      </c>
      <c r="AC15" s="3">
        <f t="shared" si="23"/>
        <v>2.2</v>
      </c>
      <c r="AD15" s="3">
        <f t="shared" si="24"/>
        <v>507.32500000000005</v>
      </c>
      <c r="AE15" s="3">
        <f t="shared" si="25"/>
        <v>637.2339999999999</v>
      </c>
      <c r="AF15" s="3">
        <f t="shared" si="26"/>
        <v>28.56</v>
      </c>
      <c r="AG15" s="3">
        <f t="shared" si="27"/>
        <v>28.56</v>
      </c>
      <c r="AH15" s="3">
        <f t="shared" si="28"/>
        <v>538.085</v>
      </c>
      <c r="AI15" s="3">
        <f t="shared" si="29"/>
        <v>667.9939999999999</v>
      </c>
      <c r="AJ15" s="1">
        <v>2.2</v>
      </c>
      <c r="AK15" s="1"/>
      <c r="AL15" s="1"/>
      <c r="AM15" s="1">
        <v>2.2</v>
      </c>
      <c r="AN15" s="1"/>
      <c r="AO15" s="1"/>
      <c r="AP15" s="1">
        <v>459.029</v>
      </c>
      <c r="AQ15" s="1">
        <v>15.435</v>
      </c>
      <c r="AR15" s="1"/>
      <c r="AS15" s="1">
        <v>588.938</v>
      </c>
      <c r="AT15" s="1">
        <v>15.435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28.773</v>
      </c>
      <c r="BU15" s="1"/>
      <c r="BV15" s="1">
        <v>1.158</v>
      </c>
      <c r="BW15" s="1">
        <v>28.773</v>
      </c>
      <c r="BX15" s="1"/>
      <c r="BY15" s="1">
        <v>1.158</v>
      </c>
      <c r="BZ15" s="1">
        <v>1.93</v>
      </c>
      <c r="CA15" s="1"/>
      <c r="CB15" s="1"/>
      <c r="CC15" s="1">
        <v>1.93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>
        <v>12.684</v>
      </c>
      <c r="CY15" s="1"/>
      <c r="CZ15" s="1">
        <v>15.876</v>
      </c>
      <c r="DA15" s="1">
        <v>12.684</v>
      </c>
      <c r="DB15" s="1"/>
      <c r="DC15" s="1">
        <v>15.876</v>
      </c>
      <c r="DD15" s="1"/>
      <c r="DE15" s="1"/>
      <c r="DF15" s="1"/>
      <c r="DG15" s="1"/>
      <c r="DH15" s="1"/>
      <c r="DI15" s="1"/>
    </row>
    <row r="16" spans="1:113" ht="20.25">
      <c r="A16" s="1">
        <v>324</v>
      </c>
      <c r="B16" s="2" t="s">
        <v>34</v>
      </c>
      <c r="C16" s="3">
        <v>333.03</v>
      </c>
      <c r="D16" s="3">
        <f t="shared" si="14"/>
        <v>0</v>
      </c>
      <c r="E16" s="3">
        <f t="shared" si="15"/>
        <v>0</v>
      </c>
      <c r="F16" s="3">
        <f t="shared" si="16"/>
        <v>295.052</v>
      </c>
      <c r="G16" s="3">
        <f t="shared" si="17"/>
        <v>406.864</v>
      </c>
      <c r="H16" s="3">
        <f t="shared" si="18"/>
        <v>0</v>
      </c>
      <c r="I16" s="3">
        <f t="shared" si="0"/>
        <v>0</v>
      </c>
      <c r="J16" s="3">
        <f t="shared" si="19"/>
        <v>295.052</v>
      </c>
      <c r="K16" s="3">
        <f t="shared" si="19"/>
        <v>406.864</v>
      </c>
      <c r="L16" s="3">
        <f t="shared" si="20"/>
        <v>0</v>
      </c>
      <c r="M16" s="3">
        <f t="shared" si="1"/>
        <v>0</v>
      </c>
      <c r="N16" s="3">
        <f t="shared" si="21"/>
        <v>32.278</v>
      </c>
      <c r="O16" s="3">
        <f t="shared" si="2"/>
        <v>38.142</v>
      </c>
      <c r="P16" s="3">
        <f t="shared" si="3"/>
        <v>0</v>
      </c>
      <c r="Q16" s="3">
        <f t="shared" si="4"/>
        <v>0</v>
      </c>
      <c r="R16" s="3">
        <f t="shared" si="5"/>
        <v>32.278</v>
      </c>
      <c r="S16" s="3">
        <f t="shared" si="5"/>
        <v>38.142</v>
      </c>
      <c r="T16" s="3">
        <f t="shared" si="6"/>
        <v>0</v>
      </c>
      <c r="U16" s="3">
        <f t="shared" si="7"/>
        <v>0</v>
      </c>
      <c r="V16" s="3">
        <f t="shared" si="8"/>
        <v>0</v>
      </c>
      <c r="W16" s="3">
        <f t="shared" si="9"/>
        <v>0</v>
      </c>
      <c r="X16" s="3">
        <f t="shared" si="10"/>
        <v>0</v>
      </c>
      <c r="Y16" s="3">
        <f t="shared" si="11"/>
        <v>0</v>
      </c>
      <c r="Z16" s="3">
        <f t="shared" si="12"/>
        <v>0</v>
      </c>
      <c r="AA16" s="3">
        <f t="shared" si="12"/>
        <v>0</v>
      </c>
      <c r="AB16" s="3">
        <f t="shared" si="22"/>
        <v>0</v>
      </c>
      <c r="AC16" s="3">
        <f t="shared" si="23"/>
        <v>0</v>
      </c>
      <c r="AD16" s="3">
        <f t="shared" si="24"/>
        <v>327.33000000000004</v>
      </c>
      <c r="AE16" s="3">
        <f t="shared" si="25"/>
        <v>445.006</v>
      </c>
      <c r="AF16" s="3">
        <f t="shared" si="26"/>
        <v>0</v>
      </c>
      <c r="AG16" s="3">
        <f t="shared" si="27"/>
        <v>0</v>
      </c>
      <c r="AH16" s="3">
        <f t="shared" si="28"/>
        <v>327.33000000000004</v>
      </c>
      <c r="AI16" s="3">
        <f t="shared" si="29"/>
        <v>445.006</v>
      </c>
      <c r="AJ16" s="1"/>
      <c r="AK16" s="1"/>
      <c r="AL16" s="1"/>
      <c r="AM16" s="1"/>
      <c r="AN16" s="1"/>
      <c r="AO16" s="1"/>
      <c r="AP16" s="1">
        <v>295.052</v>
      </c>
      <c r="AQ16" s="1">
        <v>32.278</v>
      </c>
      <c r="AR16" s="1"/>
      <c r="AS16" s="1">
        <v>406.864</v>
      </c>
      <c r="AT16" s="1">
        <v>38.142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20.25">
      <c r="A17" s="1">
        <v>325</v>
      </c>
      <c r="B17" s="2" t="s">
        <v>35</v>
      </c>
      <c r="C17" s="3">
        <v>619.12</v>
      </c>
      <c r="D17" s="3">
        <f t="shared" si="14"/>
        <v>9.898</v>
      </c>
      <c r="E17" s="3">
        <f t="shared" si="15"/>
        <v>23.34</v>
      </c>
      <c r="F17" s="3">
        <f t="shared" si="16"/>
        <v>593.9730000000001</v>
      </c>
      <c r="G17" s="3">
        <f t="shared" si="17"/>
        <v>765.0459999999999</v>
      </c>
      <c r="H17" s="3">
        <f t="shared" si="18"/>
        <v>0</v>
      </c>
      <c r="I17" s="3">
        <f t="shared" si="0"/>
        <v>0</v>
      </c>
      <c r="J17" s="3">
        <f t="shared" si="19"/>
        <v>603.8710000000001</v>
      </c>
      <c r="K17" s="3">
        <f t="shared" si="19"/>
        <v>788.386</v>
      </c>
      <c r="L17" s="3">
        <f t="shared" si="20"/>
        <v>0</v>
      </c>
      <c r="M17" s="3">
        <f t="shared" si="1"/>
        <v>0</v>
      </c>
      <c r="N17" s="3">
        <f t="shared" si="21"/>
        <v>1.8</v>
      </c>
      <c r="O17" s="3">
        <f t="shared" si="2"/>
        <v>1.8</v>
      </c>
      <c r="P17" s="3">
        <f t="shared" si="3"/>
        <v>0</v>
      </c>
      <c r="Q17" s="3">
        <f t="shared" si="4"/>
        <v>0</v>
      </c>
      <c r="R17" s="3">
        <f t="shared" si="5"/>
        <v>1.8</v>
      </c>
      <c r="S17" s="3">
        <f t="shared" si="5"/>
        <v>1.8</v>
      </c>
      <c r="T17" s="3">
        <f t="shared" si="6"/>
        <v>0</v>
      </c>
      <c r="U17" s="3">
        <f t="shared" si="7"/>
        <v>0</v>
      </c>
      <c r="V17" s="3">
        <f t="shared" si="8"/>
        <v>4.551</v>
      </c>
      <c r="W17" s="3">
        <f t="shared" si="9"/>
        <v>4.551</v>
      </c>
      <c r="X17" s="3">
        <f t="shared" si="10"/>
        <v>2.807</v>
      </c>
      <c r="Y17" s="3">
        <f t="shared" si="11"/>
        <v>2.807</v>
      </c>
      <c r="Z17" s="3">
        <f t="shared" si="12"/>
        <v>7.3580000000000005</v>
      </c>
      <c r="AA17" s="3">
        <f t="shared" si="12"/>
        <v>7.3580000000000005</v>
      </c>
      <c r="AB17" s="3">
        <f t="shared" si="22"/>
        <v>9.898</v>
      </c>
      <c r="AC17" s="3">
        <f t="shared" si="23"/>
        <v>23.34</v>
      </c>
      <c r="AD17" s="3">
        <f t="shared" si="24"/>
        <v>600.3240000000001</v>
      </c>
      <c r="AE17" s="3">
        <f t="shared" si="25"/>
        <v>771.3969999999999</v>
      </c>
      <c r="AF17" s="3">
        <f t="shared" si="26"/>
        <v>2.807</v>
      </c>
      <c r="AG17" s="3">
        <f t="shared" si="27"/>
        <v>2.807</v>
      </c>
      <c r="AH17" s="3">
        <f t="shared" si="28"/>
        <v>613.029</v>
      </c>
      <c r="AI17" s="3">
        <f t="shared" si="29"/>
        <v>797.5439999999999</v>
      </c>
      <c r="AJ17" s="1">
        <v>9.898</v>
      </c>
      <c r="AK17" s="1"/>
      <c r="AL17" s="1"/>
      <c r="AM17" s="1">
        <v>23.34</v>
      </c>
      <c r="AN17" s="1"/>
      <c r="AO17" s="1"/>
      <c r="AP17" s="1">
        <v>324.952</v>
      </c>
      <c r="AQ17" s="1">
        <v>1.8</v>
      </c>
      <c r="AR17" s="1">
        <v>4.009</v>
      </c>
      <c r="AS17" s="1">
        <v>496.025</v>
      </c>
      <c r="AT17" s="1">
        <v>1.8</v>
      </c>
      <c r="AU17" s="1">
        <v>4.009</v>
      </c>
      <c r="AV17" s="1"/>
      <c r="AW17" s="1"/>
      <c r="AX17" s="1"/>
      <c r="AY17" s="1"/>
      <c r="AZ17" s="1"/>
      <c r="BA17" s="1"/>
      <c r="BB17" s="1">
        <v>4.028</v>
      </c>
      <c r="BC17" s="1"/>
      <c r="BD17" s="1"/>
      <c r="BE17" s="1">
        <v>4.028</v>
      </c>
      <c r="BF17" s="1"/>
      <c r="BG17" s="1"/>
      <c r="BH17" s="1"/>
      <c r="BI17" s="1"/>
      <c r="BJ17" s="1"/>
      <c r="BK17" s="1"/>
      <c r="BL17" s="1"/>
      <c r="BM17" s="1"/>
      <c r="BN17" s="1">
        <v>14.076</v>
      </c>
      <c r="BO17" s="1"/>
      <c r="BP17" s="1"/>
      <c r="BQ17" s="1">
        <v>14.076</v>
      </c>
      <c r="BR17" s="1"/>
      <c r="BS17" s="1"/>
      <c r="BT17" s="1">
        <v>179.68</v>
      </c>
      <c r="BU17" s="1"/>
      <c r="BV17" s="1">
        <v>0.542</v>
      </c>
      <c r="BW17" s="1">
        <v>179.68</v>
      </c>
      <c r="BX17" s="1"/>
      <c r="BY17" s="1">
        <v>0.542</v>
      </c>
      <c r="BZ17" s="1">
        <v>71.237</v>
      </c>
      <c r="CA17" s="1"/>
      <c r="CB17" s="1"/>
      <c r="CC17" s="1">
        <v>71.237</v>
      </c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>
        <v>2.807</v>
      </c>
      <c r="DA17" s="1"/>
      <c r="DB17" s="1"/>
      <c r="DC17" s="1">
        <v>2.807</v>
      </c>
      <c r="DD17" s="1"/>
      <c r="DE17" s="1"/>
      <c r="DF17" s="1"/>
      <c r="DG17" s="1"/>
      <c r="DH17" s="1"/>
      <c r="DI17" s="1"/>
    </row>
    <row r="18" spans="1:113" ht="20.25">
      <c r="A18" s="1">
        <v>326</v>
      </c>
      <c r="B18" s="2" t="s">
        <v>36</v>
      </c>
      <c r="C18" s="3">
        <v>554.19</v>
      </c>
      <c r="D18" s="3">
        <f t="shared" si="14"/>
        <v>0.48</v>
      </c>
      <c r="E18" s="3">
        <f t="shared" si="15"/>
        <v>0.56</v>
      </c>
      <c r="F18" s="3">
        <f t="shared" si="16"/>
        <v>538.98</v>
      </c>
      <c r="G18" s="3">
        <f t="shared" si="17"/>
        <v>691.579</v>
      </c>
      <c r="H18" s="3">
        <f t="shared" si="18"/>
        <v>0</v>
      </c>
      <c r="I18" s="3">
        <f t="shared" si="0"/>
        <v>0</v>
      </c>
      <c r="J18" s="3">
        <f t="shared" si="19"/>
        <v>539.46</v>
      </c>
      <c r="K18" s="3">
        <f t="shared" si="19"/>
        <v>692.1389999999999</v>
      </c>
      <c r="L18" s="3">
        <f t="shared" si="20"/>
        <v>0</v>
      </c>
      <c r="M18" s="3">
        <f t="shared" si="1"/>
        <v>0</v>
      </c>
      <c r="N18" s="3">
        <f t="shared" si="21"/>
        <v>13.774</v>
      </c>
      <c r="O18" s="3">
        <f t="shared" si="2"/>
        <v>27.548</v>
      </c>
      <c r="P18" s="3">
        <f t="shared" si="3"/>
        <v>0</v>
      </c>
      <c r="Q18" s="3">
        <f t="shared" si="4"/>
        <v>0</v>
      </c>
      <c r="R18" s="3">
        <f t="shared" si="5"/>
        <v>13.774</v>
      </c>
      <c r="S18" s="3">
        <f t="shared" si="5"/>
        <v>27.548</v>
      </c>
      <c r="T18" s="3">
        <f t="shared" si="6"/>
        <v>0</v>
      </c>
      <c r="U18" s="3">
        <f t="shared" si="7"/>
        <v>0</v>
      </c>
      <c r="V18" s="3">
        <f t="shared" si="8"/>
        <v>0</v>
      </c>
      <c r="W18" s="3">
        <f t="shared" si="9"/>
        <v>0</v>
      </c>
      <c r="X18" s="3">
        <f t="shared" si="10"/>
        <v>0</v>
      </c>
      <c r="Y18" s="3">
        <f t="shared" si="11"/>
        <v>0</v>
      </c>
      <c r="Z18" s="3">
        <f t="shared" si="12"/>
        <v>0</v>
      </c>
      <c r="AA18" s="3">
        <f t="shared" si="12"/>
        <v>0</v>
      </c>
      <c r="AB18" s="3">
        <f t="shared" si="22"/>
        <v>0.48</v>
      </c>
      <c r="AC18" s="3">
        <f t="shared" si="23"/>
        <v>0.56</v>
      </c>
      <c r="AD18" s="3">
        <f t="shared" si="24"/>
        <v>552.754</v>
      </c>
      <c r="AE18" s="3">
        <f t="shared" si="25"/>
        <v>719.127</v>
      </c>
      <c r="AF18" s="3">
        <f t="shared" si="26"/>
        <v>0</v>
      </c>
      <c r="AG18" s="3">
        <f t="shared" si="27"/>
        <v>0</v>
      </c>
      <c r="AH18" s="3">
        <f t="shared" si="28"/>
        <v>553.234</v>
      </c>
      <c r="AI18" s="3">
        <f t="shared" si="29"/>
        <v>719.6869999999999</v>
      </c>
      <c r="AJ18" s="1">
        <v>0.48</v>
      </c>
      <c r="AK18" s="1"/>
      <c r="AL18" s="1"/>
      <c r="AM18" s="1">
        <v>0.56</v>
      </c>
      <c r="AN18" s="1"/>
      <c r="AO18" s="1"/>
      <c r="AP18" s="1">
        <v>472.892</v>
      </c>
      <c r="AQ18" s="1">
        <v>13.774</v>
      </c>
      <c r="AR18" s="1"/>
      <c r="AS18" s="1">
        <v>625.491</v>
      </c>
      <c r="AT18" s="1">
        <v>27.548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>
        <v>0.68</v>
      </c>
      <c r="BO18" s="1"/>
      <c r="BP18" s="1"/>
      <c r="BQ18" s="1">
        <v>0.68</v>
      </c>
      <c r="BR18" s="1"/>
      <c r="BS18" s="1"/>
      <c r="BT18" s="1">
        <v>29.384</v>
      </c>
      <c r="BU18" s="1"/>
      <c r="BV18" s="1"/>
      <c r="BW18" s="1">
        <v>29.384</v>
      </c>
      <c r="BX18" s="1"/>
      <c r="BY18" s="1"/>
      <c r="BZ18" s="1">
        <v>36.024</v>
      </c>
      <c r="CA18" s="1"/>
      <c r="CB18" s="1"/>
      <c r="CC18" s="1">
        <v>36.024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ht="20.25">
      <c r="A19" s="1">
        <v>327</v>
      </c>
      <c r="B19" s="2" t="s">
        <v>37</v>
      </c>
      <c r="C19" s="3">
        <v>448.03</v>
      </c>
      <c r="D19" s="3">
        <f t="shared" si="14"/>
        <v>0</v>
      </c>
      <c r="E19" s="3">
        <f t="shared" si="15"/>
        <v>0</v>
      </c>
      <c r="F19" s="3">
        <f t="shared" si="16"/>
        <v>421.288</v>
      </c>
      <c r="G19" s="3">
        <f t="shared" si="17"/>
        <v>527.661</v>
      </c>
      <c r="H19" s="3">
        <f t="shared" si="18"/>
        <v>0</v>
      </c>
      <c r="I19" s="3">
        <f t="shared" si="0"/>
        <v>0</v>
      </c>
      <c r="J19" s="3">
        <f t="shared" si="19"/>
        <v>421.288</v>
      </c>
      <c r="K19" s="3">
        <f t="shared" si="19"/>
        <v>527.661</v>
      </c>
      <c r="L19" s="3">
        <f t="shared" si="20"/>
        <v>0</v>
      </c>
      <c r="M19" s="3">
        <f t="shared" si="1"/>
        <v>0</v>
      </c>
      <c r="N19" s="3">
        <f t="shared" si="21"/>
        <v>26.792</v>
      </c>
      <c r="O19" s="3">
        <f t="shared" si="2"/>
        <v>26.792</v>
      </c>
      <c r="P19" s="3">
        <f t="shared" si="3"/>
        <v>0</v>
      </c>
      <c r="Q19" s="3">
        <f t="shared" si="4"/>
        <v>0</v>
      </c>
      <c r="R19" s="3">
        <f t="shared" si="5"/>
        <v>26.792</v>
      </c>
      <c r="S19" s="3">
        <f t="shared" si="5"/>
        <v>26.792</v>
      </c>
      <c r="T19" s="3">
        <f t="shared" si="6"/>
        <v>0</v>
      </c>
      <c r="U19" s="3">
        <f t="shared" si="7"/>
        <v>0</v>
      </c>
      <c r="V19" s="3">
        <f t="shared" si="8"/>
        <v>0</v>
      </c>
      <c r="W19" s="3">
        <f t="shared" si="9"/>
        <v>0</v>
      </c>
      <c r="X19" s="3">
        <f t="shared" si="10"/>
        <v>0</v>
      </c>
      <c r="Y19" s="3">
        <f t="shared" si="11"/>
        <v>0</v>
      </c>
      <c r="Z19" s="3">
        <f t="shared" si="12"/>
        <v>0</v>
      </c>
      <c r="AA19" s="3">
        <f t="shared" si="12"/>
        <v>0</v>
      </c>
      <c r="AB19" s="3">
        <f t="shared" si="22"/>
        <v>0</v>
      </c>
      <c r="AC19" s="3">
        <f t="shared" si="23"/>
        <v>0</v>
      </c>
      <c r="AD19" s="3">
        <f t="shared" si="24"/>
        <v>448.08000000000004</v>
      </c>
      <c r="AE19" s="3">
        <f t="shared" si="25"/>
        <v>554.453</v>
      </c>
      <c r="AF19" s="3">
        <f t="shared" si="26"/>
        <v>0</v>
      </c>
      <c r="AG19" s="3">
        <f t="shared" si="27"/>
        <v>0</v>
      </c>
      <c r="AH19" s="3">
        <f t="shared" si="28"/>
        <v>448.08000000000004</v>
      </c>
      <c r="AI19" s="3">
        <f t="shared" si="29"/>
        <v>554.453</v>
      </c>
      <c r="AJ19" s="1"/>
      <c r="AK19" s="1"/>
      <c r="AL19" s="1"/>
      <c r="AM19" s="1"/>
      <c r="AN19" s="1"/>
      <c r="AO19" s="1"/>
      <c r="AP19" s="1">
        <v>421.288</v>
      </c>
      <c r="AQ19" s="1">
        <v>26.792</v>
      </c>
      <c r="AR19" s="1"/>
      <c r="AS19" s="1">
        <v>527.661</v>
      </c>
      <c r="AT19" s="1">
        <v>26.792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20.25">
      <c r="A20" s="1">
        <v>328</v>
      </c>
      <c r="B20" s="2" t="s">
        <v>38</v>
      </c>
      <c r="C20" s="3">
        <v>418.841</v>
      </c>
      <c r="D20" s="3">
        <f t="shared" si="14"/>
        <v>25.853</v>
      </c>
      <c r="E20" s="3">
        <f t="shared" si="15"/>
        <v>25.853</v>
      </c>
      <c r="F20" s="3">
        <f t="shared" si="16"/>
        <v>374.087</v>
      </c>
      <c r="G20" s="3">
        <f t="shared" si="17"/>
        <v>552.243</v>
      </c>
      <c r="H20" s="3">
        <f t="shared" si="18"/>
        <v>0</v>
      </c>
      <c r="I20" s="3">
        <f t="shared" si="0"/>
        <v>0</v>
      </c>
      <c r="J20" s="3">
        <f t="shared" si="19"/>
        <v>399.94</v>
      </c>
      <c r="K20" s="3">
        <f t="shared" si="19"/>
        <v>578.096</v>
      </c>
      <c r="L20" s="3">
        <f t="shared" si="20"/>
        <v>8.82</v>
      </c>
      <c r="M20" s="3">
        <f t="shared" si="1"/>
        <v>8.82</v>
      </c>
      <c r="N20" s="3">
        <f t="shared" si="21"/>
        <v>8.481</v>
      </c>
      <c r="O20" s="3">
        <f t="shared" si="2"/>
        <v>16.962</v>
      </c>
      <c r="P20" s="3">
        <f t="shared" si="3"/>
        <v>0</v>
      </c>
      <c r="Q20" s="3">
        <f t="shared" si="4"/>
        <v>0</v>
      </c>
      <c r="R20" s="3">
        <f t="shared" si="5"/>
        <v>17.301000000000002</v>
      </c>
      <c r="S20" s="3">
        <f t="shared" si="5"/>
        <v>25.782</v>
      </c>
      <c r="T20" s="3">
        <f t="shared" si="6"/>
        <v>0</v>
      </c>
      <c r="U20" s="3">
        <f t="shared" si="7"/>
        <v>0</v>
      </c>
      <c r="V20" s="3">
        <f t="shared" si="8"/>
        <v>0</v>
      </c>
      <c r="W20" s="3">
        <f t="shared" si="9"/>
        <v>0</v>
      </c>
      <c r="X20" s="3">
        <f t="shared" si="10"/>
        <v>0</v>
      </c>
      <c r="Y20" s="3">
        <f t="shared" si="11"/>
        <v>0</v>
      </c>
      <c r="Z20" s="3">
        <f t="shared" si="12"/>
        <v>0</v>
      </c>
      <c r="AA20" s="3">
        <f t="shared" si="12"/>
        <v>0</v>
      </c>
      <c r="AB20" s="3">
        <f t="shared" si="22"/>
        <v>34.673</v>
      </c>
      <c r="AC20" s="3">
        <f t="shared" si="23"/>
        <v>34.673</v>
      </c>
      <c r="AD20" s="3">
        <f t="shared" si="24"/>
        <v>382.568</v>
      </c>
      <c r="AE20" s="3">
        <f t="shared" si="25"/>
        <v>569.205</v>
      </c>
      <c r="AF20" s="3">
        <f t="shared" si="26"/>
        <v>0</v>
      </c>
      <c r="AG20" s="3">
        <f t="shared" si="27"/>
        <v>0</v>
      </c>
      <c r="AH20" s="3">
        <f t="shared" si="28"/>
        <v>417.241</v>
      </c>
      <c r="AI20" s="3">
        <f t="shared" si="29"/>
        <v>603.878</v>
      </c>
      <c r="AJ20" s="1">
        <v>25.853</v>
      </c>
      <c r="AK20" s="1">
        <v>8.82</v>
      </c>
      <c r="AL20" s="1"/>
      <c r="AM20" s="1">
        <v>25.853</v>
      </c>
      <c r="AN20" s="1">
        <v>8.82</v>
      </c>
      <c r="AO20" s="1"/>
      <c r="AP20" s="1">
        <v>368.04</v>
      </c>
      <c r="AQ20" s="1">
        <v>8.481</v>
      </c>
      <c r="AR20" s="1"/>
      <c r="AS20" s="1">
        <v>546.196</v>
      </c>
      <c r="AT20" s="1">
        <v>16.962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>
        <v>4.767</v>
      </c>
      <c r="BU20" s="1"/>
      <c r="BV20" s="1"/>
      <c r="BW20" s="1">
        <v>4.767</v>
      </c>
      <c r="BX20" s="1"/>
      <c r="BY20" s="1"/>
      <c r="BZ20" s="1"/>
      <c r="CA20" s="1"/>
      <c r="CB20" s="1"/>
      <c r="CC20" s="1"/>
      <c r="CD20" s="1"/>
      <c r="CE20" s="1"/>
      <c r="CF20" s="1">
        <v>1.28</v>
      </c>
      <c r="CG20" s="1"/>
      <c r="CH20" s="1"/>
      <c r="CI20" s="1">
        <v>1.28</v>
      </c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20.25">
      <c r="A21" s="1">
        <v>329</v>
      </c>
      <c r="B21" s="2" t="s">
        <v>39</v>
      </c>
      <c r="C21" s="3">
        <v>461.667</v>
      </c>
      <c r="D21" s="3">
        <f t="shared" si="14"/>
        <v>0</v>
      </c>
      <c r="E21" s="3">
        <f t="shared" si="15"/>
        <v>0.536</v>
      </c>
      <c r="F21" s="3">
        <f t="shared" si="16"/>
        <v>461.61699999999996</v>
      </c>
      <c r="G21" s="3">
        <f t="shared" si="17"/>
        <v>599.9119999999999</v>
      </c>
      <c r="H21" s="3">
        <f t="shared" si="18"/>
        <v>0</v>
      </c>
      <c r="I21" s="3">
        <f t="shared" si="0"/>
        <v>0</v>
      </c>
      <c r="J21" s="3">
        <f t="shared" si="19"/>
        <v>461.61699999999996</v>
      </c>
      <c r="K21" s="3">
        <f t="shared" si="19"/>
        <v>600.4479999999999</v>
      </c>
      <c r="L21" s="3">
        <f t="shared" si="20"/>
        <v>0</v>
      </c>
      <c r="M21" s="3">
        <f t="shared" si="1"/>
        <v>0</v>
      </c>
      <c r="N21" s="3">
        <f t="shared" si="21"/>
        <v>0</v>
      </c>
      <c r="O21" s="3">
        <f t="shared" si="2"/>
        <v>0</v>
      </c>
      <c r="P21" s="3">
        <f t="shared" si="3"/>
        <v>0</v>
      </c>
      <c r="Q21" s="3">
        <f t="shared" si="4"/>
        <v>0</v>
      </c>
      <c r="R21" s="3">
        <f t="shared" si="5"/>
        <v>0</v>
      </c>
      <c r="S21" s="3">
        <f t="shared" si="5"/>
        <v>0</v>
      </c>
      <c r="T21" s="3">
        <f t="shared" si="6"/>
        <v>0</v>
      </c>
      <c r="U21" s="3">
        <f t="shared" si="7"/>
        <v>0</v>
      </c>
      <c r="V21" s="3">
        <f t="shared" si="8"/>
        <v>0</v>
      </c>
      <c r="W21" s="3">
        <f t="shared" si="9"/>
        <v>0</v>
      </c>
      <c r="X21" s="3">
        <f t="shared" si="10"/>
        <v>0</v>
      </c>
      <c r="Y21" s="3">
        <f t="shared" si="11"/>
        <v>0</v>
      </c>
      <c r="Z21" s="3">
        <f t="shared" si="12"/>
        <v>0</v>
      </c>
      <c r="AA21" s="3">
        <f t="shared" si="12"/>
        <v>0</v>
      </c>
      <c r="AB21" s="3">
        <f t="shared" si="22"/>
        <v>0</v>
      </c>
      <c r="AC21" s="3">
        <f t="shared" si="23"/>
        <v>0.536</v>
      </c>
      <c r="AD21" s="3">
        <f t="shared" si="24"/>
        <v>461.61699999999996</v>
      </c>
      <c r="AE21" s="3">
        <f t="shared" si="25"/>
        <v>599.9119999999999</v>
      </c>
      <c r="AF21" s="3">
        <f t="shared" si="26"/>
        <v>0</v>
      </c>
      <c r="AG21" s="3">
        <f t="shared" si="27"/>
        <v>0</v>
      </c>
      <c r="AH21" s="3">
        <f t="shared" si="28"/>
        <v>461.61699999999996</v>
      </c>
      <c r="AI21" s="3">
        <f t="shared" si="29"/>
        <v>600.4479999999999</v>
      </c>
      <c r="AJ21" s="1">
        <v>0</v>
      </c>
      <c r="AK21" s="1"/>
      <c r="AL21" s="1"/>
      <c r="AM21" s="1">
        <v>0.536</v>
      </c>
      <c r="AN21" s="1"/>
      <c r="AO21" s="1"/>
      <c r="AP21" s="1">
        <v>384.977</v>
      </c>
      <c r="AQ21" s="1"/>
      <c r="AR21" s="1"/>
      <c r="AS21" s="1">
        <v>515.242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>
        <v>9.64</v>
      </c>
      <c r="BO21" s="1"/>
      <c r="BP21" s="1"/>
      <c r="BQ21" s="1">
        <v>9.73</v>
      </c>
      <c r="BR21" s="1"/>
      <c r="BS21" s="1"/>
      <c r="BT21" s="1"/>
      <c r="BU21" s="1"/>
      <c r="BV21" s="1"/>
      <c r="BW21" s="1"/>
      <c r="BX21" s="1"/>
      <c r="BY21" s="1"/>
      <c r="BZ21" s="1">
        <v>33.18</v>
      </c>
      <c r="CA21" s="1"/>
      <c r="CB21" s="1"/>
      <c r="CC21" s="1">
        <v>33.18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>
        <v>33.82</v>
      </c>
      <c r="DE21" s="1"/>
      <c r="DF21" s="1"/>
      <c r="DG21" s="1">
        <v>41.76</v>
      </c>
      <c r="DH21" s="1"/>
      <c r="DI21" s="1"/>
    </row>
    <row r="22" spans="1:113" ht="20.25">
      <c r="A22" s="1">
        <v>331</v>
      </c>
      <c r="B22" s="2" t="s">
        <v>40</v>
      </c>
      <c r="C22" s="3">
        <v>352.048</v>
      </c>
      <c r="D22" s="3">
        <f t="shared" si="14"/>
        <v>0</v>
      </c>
      <c r="E22" s="3">
        <f t="shared" si="15"/>
        <v>0</v>
      </c>
      <c r="F22" s="3">
        <f t="shared" si="16"/>
        <v>284.798</v>
      </c>
      <c r="G22" s="3">
        <f t="shared" si="17"/>
        <v>338.574</v>
      </c>
      <c r="H22" s="3">
        <f t="shared" si="18"/>
        <v>0</v>
      </c>
      <c r="I22" s="3">
        <f t="shared" si="0"/>
        <v>0</v>
      </c>
      <c r="J22" s="3">
        <f t="shared" si="19"/>
        <v>284.798</v>
      </c>
      <c r="K22" s="3">
        <f t="shared" si="19"/>
        <v>338.574</v>
      </c>
      <c r="L22" s="3">
        <f t="shared" si="20"/>
        <v>0</v>
      </c>
      <c r="M22" s="3">
        <f t="shared" si="1"/>
        <v>0</v>
      </c>
      <c r="N22" s="3">
        <f t="shared" si="21"/>
        <v>67.25</v>
      </c>
      <c r="O22" s="3">
        <f t="shared" si="2"/>
        <v>67.25</v>
      </c>
      <c r="P22" s="3">
        <f t="shared" si="3"/>
        <v>0</v>
      </c>
      <c r="Q22" s="3">
        <f t="shared" si="4"/>
        <v>0</v>
      </c>
      <c r="R22" s="3">
        <f t="shared" si="5"/>
        <v>67.25</v>
      </c>
      <c r="S22" s="3">
        <f t="shared" si="5"/>
        <v>67.25</v>
      </c>
      <c r="T22" s="3">
        <f t="shared" si="6"/>
        <v>0</v>
      </c>
      <c r="U22" s="3">
        <f t="shared" si="7"/>
        <v>0</v>
      </c>
      <c r="V22" s="3">
        <f t="shared" si="8"/>
        <v>0</v>
      </c>
      <c r="W22" s="3">
        <f t="shared" si="9"/>
        <v>0</v>
      </c>
      <c r="X22" s="3">
        <f t="shared" si="10"/>
        <v>0</v>
      </c>
      <c r="Y22" s="3">
        <f t="shared" si="11"/>
        <v>0</v>
      </c>
      <c r="Z22" s="3">
        <f t="shared" si="12"/>
        <v>0</v>
      </c>
      <c r="AA22" s="3">
        <f t="shared" si="12"/>
        <v>0</v>
      </c>
      <c r="AB22" s="3">
        <f t="shared" si="22"/>
        <v>0</v>
      </c>
      <c r="AC22" s="3">
        <f t="shared" si="23"/>
        <v>0</v>
      </c>
      <c r="AD22" s="3">
        <f t="shared" si="24"/>
        <v>352.048</v>
      </c>
      <c r="AE22" s="3">
        <f t="shared" si="25"/>
        <v>405.824</v>
      </c>
      <c r="AF22" s="3">
        <f t="shared" si="26"/>
        <v>0</v>
      </c>
      <c r="AG22" s="3">
        <f t="shared" si="27"/>
        <v>0</v>
      </c>
      <c r="AH22" s="3">
        <f t="shared" si="28"/>
        <v>352.048</v>
      </c>
      <c r="AI22" s="3">
        <f t="shared" si="29"/>
        <v>405.824</v>
      </c>
      <c r="AJ22" s="1"/>
      <c r="AK22" s="1"/>
      <c r="AL22" s="1"/>
      <c r="AM22" s="1"/>
      <c r="AN22" s="1"/>
      <c r="AO22" s="1"/>
      <c r="AP22" s="1">
        <v>265.622</v>
      </c>
      <c r="AQ22" s="1">
        <v>67.25</v>
      </c>
      <c r="AR22" s="1"/>
      <c r="AS22" s="1">
        <v>319.31</v>
      </c>
      <c r="AT22" s="1">
        <v>67.25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>
        <v>6.738</v>
      </c>
      <c r="BU22" s="1"/>
      <c r="BV22" s="1"/>
      <c r="BW22" s="1">
        <v>6.826</v>
      </c>
      <c r="BX22" s="1"/>
      <c r="BY22" s="1"/>
      <c r="BZ22" s="1">
        <v>12.438</v>
      </c>
      <c r="CA22" s="1"/>
      <c r="CB22" s="1"/>
      <c r="CC22" s="1">
        <v>12.438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20.25">
      <c r="A23" s="1">
        <v>332</v>
      </c>
      <c r="B23" s="2" t="s">
        <v>41</v>
      </c>
      <c r="C23" s="3">
        <v>412.553</v>
      </c>
      <c r="D23" s="3">
        <f t="shared" si="14"/>
        <v>0</v>
      </c>
      <c r="E23" s="3">
        <f t="shared" si="15"/>
        <v>0</v>
      </c>
      <c r="F23" s="3">
        <f t="shared" si="16"/>
        <v>400.298</v>
      </c>
      <c r="G23" s="3">
        <f t="shared" si="17"/>
        <v>623.828</v>
      </c>
      <c r="H23" s="3">
        <f t="shared" si="18"/>
        <v>0</v>
      </c>
      <c r="I23" s="3">
        <f t="shared" si="0"/>
        <v>0</v>
      </c>
      <c r="J23" s="3">
        <f t="shared" si="19"/>
        <v>400.298</v>
      </c>
      <c r="K23" s="3">
        <f t="shared" si="19"/>
        <v>623.828</v>
      </c>
      <c r="L23" s="3">
        <f t="shared" si="20"/>
        <v>0</v>
      </c>
      <c r="M23" s="3">
        <f t="shared" si="1"/>
        <v>0</v>
      </c>
      <c r="N23" s="3">
        <f t="shared" si="2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  <c r="R23" s="3">
        <f t="shared" si="5"/>
        <v>0</v>
      </c>
      <c r="S23" s="3">
        <f t="shared" si="5"/>
        <v>0</v>
      </c>
      <c r="T23" s="3">
        <f t="shared" si="6"/>
        <v>0</v>
      </c>
      <c r="U23" s="3">
        <f t="shared" si="7"/>
        <v>0</v>
      </c>
      <c r="V23" s="3">
        <f t="shared" si="8"/>
        <v>0</v>
      </c>
      <c r="W23" s="3">
        <f t="shared" si="9"/>
        <v>0</v>
      </c>
      <c r="X23" s="3">
        <f t="shared" si="10"/>
        <v>0</v>
      </c>
      <c r="Y23" s="3">
        <f t="shared" si="11"/>
        <v>0</v>
      </c>
      <c r="Z23" s="3">
        <f t="shared" si="12"/>
        <v>0</v>
      </c>
      <c r="AA23" s="3">
        <f t="shared" si="12"/>
        <v>0</v>
      </c>
      <c r="AB23" s="3">
        <f t="shared" si="22"/>
        <v>0</v>
      </c>
      <c r="AC23" s="3">
        <f t="shared" si="23"/>
        <v>0</v>
      </c>
      <c r="AD23" s="3">
        <f t="shared" si="24"/>
        <v>400.298</v>
      </c>
      <c r="AE23" s="3">
        <f t="shared" si="25"/>
        <v>623.828</v>
      </c>
      <c r="AF23" s="3">
        <f t="shared" si="26"/>
        <v>0</v>
      </c>
      <c r="AG23" s="3">
        <f t="shared" si="27"/>
        <v>0</v>
      </c>
      <c r="AH23" s="3">
        <f t="shared" si="28"/>
        <v>400.298</v>
      </c>
      <c r="AI23" s="3">
        <f t="shared" si="29"/>
        <v>623.828</v>
      </c>
      <c r="AJ23" s="1"/>
      <c r="AK23" s="1"/>
      <c r="AL23" s="1"/>
      <c r="AM23" s="1"/>
      <c r="AN23" s="1"/>
      <c r="AO23" s="1"/>
      <c r="AP23" s="1">
        <v>295.631</v>
      </c>
      <c r="AQ23" s="1"/>
      <c r="AR23" s="1"/>
      <c r="AS23" s="1">
        <v>517.947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>
        <v>84.728</v>
      </c>
      <c r="BU23" s="1"/>
      <c r="BV23" s="1"/>
      <c r="BW23" s="1">
        <v>85.942</v>
      </c>
      <c r="BX23" s="1"/>
      <c r="BY23" s="1"/>
      <c r="BZ23" s="1">
        <v>19.939</v>
      </c>
      <c r="CA23" s="1"/>
      <c r="CB23" s="1"/>
      <c r="CC23" s="1">
        <v>19.939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20.25">
      <c r="A24" s="1">
        <v>333</v>
      </c>
      <c r="B24" s="2" t="s">
        <v>42</v>
      </c>
      <c r="C24" s="3">
        <v>364.618</v>
      </c>
      <c r="D24" s="3">
        <f t="shared" si="14"/>
        <v>2.878</v>
      </c>
      <c r="E24" s="3">
        <f t="shared" si="15"/>
        <v>7.816</v>
      </c>
      <c r="F24" s="3">
        <f t="shared" si="16"/>
        <v>357.35</v>
      </c>
      <c r="G24" s="3">
        <f t="shared" si="17"/>
        <v>671.778</v>
      </c>
      <c r="H24" s="3">
        <f>CX24</f>
        <v>0</v>
      </c>
      <c r="I24" s="3">
        <f>DA24</f>
        <v>0</v>
      </c>
      <c r="J24" s="3">
        <f t="shared" si="19"/>
        <v>360.228</v>
      </c>
      <c r="K24" s="3">
        <f t="shared" si="19"/>
        <v>679.594</v>
      </c>
      <c r="L24" s="3">
        <f t="shared" si="20"/>
        <v>0</v>
      </c>
      <c r="M24" s="3">
        <f t="shared" si="1"/>
        <v>0</v>
      </c>
      <c r="N24" s="3">
        <f t="shared" si="21"/>
        <v>0</v>
      </c>
      <c r="O24" s="3">
        <f t="shared" si="2"/>
        <v>0</v>
      </c>
      <c r="P24" s="3">
        <f t="shared" si="3"/>
        <v>0</v>
      </c>
      <c r="Q24" s="3">
        <f t="shared" si="4"/>
        <v>0</v>
      </c>
      <c r="R24" s="3">
        <f t="shared" si="5"/>
        <v>0</v>
      </c>
      <c r="S24" s="3">
        <f t="shared" si="5"/>
        <v>0</v>
      </c>
      <c r="T24" s="3">
        <f t="shared" si="6"/>
        <v>0</v>
      </c>
      <c r="U24" s="3">
        <f t="shared" si="7"/>
        <v>0</v>
      </c>
      <c r="V24" s="3">
        <f t="shared" si="8"/>
        <v>0</v>
      </c>
      <c r="W24" s="3">
        <f t="shared" si="9"/>
        <v>0</v>
      </c>
      <c r="X24" s="3">
        <f t="shared" si="10"/>
        <v>0</v>
      </c>
      <c r="Y24" s="3">
        <f t="shared" si="11"/>
        <v>0</v>
      </c>
      <c r="Z24" s="3">
        <f t="shared" si="12"/>
        <v>0</v>
      </c>
      <c r="AA24" s="3">
        <f t="shared" si="12"/>
        <v>0</v>
      </c>
      <c r="AB24" s="3">
        <f t="shared" si="22"/>
        <v>2.878</v>
      </c>
      <c r="AC24" s="3">
        <f t="shared" si="23"/>
        <v>7.816</v>
      </c>
      <c r="AD24" s="3">
        <f t="shared" si="24"/>
        <v>357.35</v>
      </c>
      <c r="AE24" s="3">
        <f t="shared" si="25"/>
        <v>671.778</v>
      </c>
      <c r="AF24" s="3">
        <f t="shared" si="26"/>
        <v>0</v>
      </c>
      <c r="AG24" s="3">
        <f t="shared" si="27"/>
        <v>0</v>
      </c>
      <c r="AH24" s="3">
        <f t="shared" si="28"/>
        <v>360.228</v>
      </c>
      <c r="AI24" s="3">
        <f t="shared" si="29"/>
        <v>679.594</v>
      </c>
      <c r="AJ24" s="1">
        <v>2.878</v>
      </c>
      <c r="AK24" s="1"/>
      <c r="AL24" s="1"/>
      <c r="AM24" s="1">
        <v>7.816</v>
      </c>
      <c r="AN24" s="1"/>
      <c r="AO24" s="1"/>
      <c r="AP24" s="1">
        <v>347.749</v>
      </c>
      <c r="AQ24" s="1"/>
      <c r="AR24" s="1"/>
      <c r="AS24" s="1">
        <v>647.471</v>
      </c>
      <c r="AT24" s="1"/>
      <c r="AU24" s="1"/>
      <c r="AV24" s="1">
        <v>9.601</v>
      </c>
      <c r="AW24" s="1"/>
      <c r="AX24" s="1"/>
      <c r="AY24" s="1">
        <v>24.307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20.25">
      <c r="A25" s="1">
        <v>335</v>
      </c>
      <c r="B25" s="2" t="s">
        <v>43</v>
      </c>
      <c r="C25" s="3">
        <v>388.565</v>
      </c>
      <c r="D25" s="3">
        <f t="shared" si="14"/>
        <v>5.669</v>
      </c>
      <c r="E25" s="3">
        <f t="shared" si="15"/>
        <v>12.1</v>
      </c>
      <c r="F25" s="3">
        <f t="shared" si="16"/>
        <v>388.574</v>
      </c>
      <c r="G25" s="3">
        <f t="shared" si="17"/>
        <v>491.964</v>
      </c>
      <c r="H25" s="3">
        <f aca="true" t="shared" si="30" ref="H25:H37">CX25</f>
        <v>0</v>
      </c>
      <c r="I25" s="3">
        <f aca="true" t="shared" si="31" ref="I25:I37">DA25</f>
        <v>0</v>
      </c>
      <c r="J25" s="3">
        <f t="shared" si="19"/>
        <v>394.243</v>
      </c>
      <c r="K25" s="3">
        <f t="shared" si="19"/>
        <v>504.064</v>
      </c>
      <c r="L25" s="3">
        <f t="shared" si="20"/>
        <v>0</v>
      </c>
      <c r="M25" s="3">
        <f t="shared" si="1"/>
        <v>0</v>
      </c>
      <c r="N25" s="3">
        <f t="shared" si="21"/>
        <v>0</v>
      </c>
      <c r="O25" s="3">
        <f t="shared" si="2"/>
        <v>0</v>
      </c>
      <c r="P25" s="3">
        <f t="shared" si="3"/>
        <v>0</v>
      </c>
      <c r="Q25" s="3">
        <f t="shared" si="4"/>
        <v>0</v>
      </c>
      <c r="R25" s="3">
        <f t="shared" si="5"/>
        <v>0</v>
      </c>
      <c r="S25" s="3">
        <f t="shared" si="5"/>
        <v>0</v>
      </c>
      <c r="T25" s="3">
        <f t="shared" si="6"/>
        <v>0</v>
      </c>
      <c r="U25" s="3">
        <f t="shared" si="7"/>
        <v>0</v>
      </c>
      <c r="V25" s="3">
        <f t="shared" si="8"/>
        <v>0</v>
      </c>
      <c r="W25" s="3">
        <f t="shared" si="9"/>
        <v>0</v>
      </c>
      <c r="X25" s="3">
        <f t="shared" si="10"/>
        <v>0</v>
      </c>
      <c r="Y25" s="3">
        <f t="shared" si="11"/>
        <v>0</v>
      </c>
      <c r="Z25" s="3">
        <f t="shared" si="12"/>
        <v>0</v>
      </c>
      <c r="AA25" s="3">
        <f t="shared" si="12"/>
        <v>0</v>
      </c>
      <c r="AB25" s="3">
        <f t="shared" si="22"/>
        <v>5.669</v>
      </c>
      <c r="AC25" s="3">
        <f t="shared" si="23"/>
        <v>12.1</v>
      </c>
      <c r="AD25" s="3">
        <f t="shared" si="24"/>
        <v>388.574</v>
      </c>
      <c r="AE25" s="3">
        <f t="shared" si="25"/>
        <v>491.964</v>
      </c>
      <c r="AF25" s="3">
        <f t="shared" si="26"/>
        <v>0</v>
      </c>
      <c r="AG25" s="3">
        <f t="shared" si="27"/>
        <v>0</v>
      </c>
      <c r="AH25" s="3">
        <f t="shared" si="28"/>
        <v>394.243</v>
      </c>
      <c r="AI25" s="3">
        <f t="shared" si="29"/>
        <v>504.064</v>
      </c>
      <c r="AJ25" s="1">
        <v>5.669</v>
      </c>
      <c r="AK25" s="1"/>
      <c r="AL25" s="1"/>
      <c r="AM25" s="1">
        <v>12.1</v>
      </c>
      <c r="AN25" s="1"/>
      <c r="AO25" s="1"/>
      <c r="AP25" s="1">
        <v>362.731</v>
      </c>
      <c r="AQ25" s="1"/>
      <c r="AR25" s="1"/>
      <c r="AS25" s="1">
        <v>467.996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>
        <v>25.843</v>
      </c>
      <c r="CA25" s="1"/>
      <c r="CB25" s="1"/>
      <c r="CC25" s="1">
        <v>23.968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20.25">
      <c r="A26" s="1">
        <v>336</v>
      </c>
      <c r="B26" s="2" t="s">
        <v>44</v>
      </c>
      <c r="C26" s="3">
        <v>324.964</v>
      </c>
      <c r="D26" s="3">
        <f t="shared" si="14"/>
        <v>57.506</v>
      </c>
      <c r="E26" s="3">
        <f t="shared" si="15"/>
        <v>181.928</v>
      </c>
      <c r="F26" s="3">
        <f t="shared" si="16"/>
        <v>259.758</v>
      </c>
      <c r="G26" s="3">
        <f t="shared" si="17"/>
        <v>359.207</v>
      </c>
      <c r="H26" s="3">
        <f t="shared" si="30"/>
        <v>0</v>
      </c>
      <c r="I26" s="3">
        <f t="shared" si="31"/>
        <v>0</v>
      </c>
      <c r="J26" s="3">
        <f t="shared" si="19"/>
        <v>317.264</v>
      </c>
      <c r="K26" s="3">
        <f t="shared" si="19"/>
        <v>541.135</v>
      </c>
      <c r="L26" s="3">
        <f t="shared" si="20"/>
        <v>1.2</v>
      </c>
      <c r="M26" s="3">
        <f t="shared" si="1"/>
        <v>4.8</v>
      </c>
      <c r="N26" s="3">
        <f t="shared" si="21"/>
        <v>0</v>
      </c>
      <c r="O26" s="3">
        <f t="shared" si="2"/>
        <v>0</v>
      </c>
      <c r="P26" s="3">
        <f t="shared" si="3"/>
        <v>0</v>
      </c>
      <c r="Q26" s="3">
        <f t="shared" si="4"/>
        <v>0</v>
      </c>
      <c r="R26" s="3">
        <f t="shared" si="5"/>
        <v>1.2</v>
      </c>
      <c r="S26" s="3">
        <f t="shared" si="5"/>
        <v>4.8</v>
      </c>
      <c r="T26" s="3">
        <f t="shared" si="6"/>
        <v>0</v>
      </c>
      <c r="U26" s="3">
        <f t="shared" si="7"/>
        <v>0</v>
      </c>
      <c r="V26" s="3">
        <f t="shared" si="8"/>
        <v>0</v>
      </c>
      <c r="W26" s="3">
        <f t="shared" si="9"/>
        <v>0</v>
      </c>
      <c r="X26" s="3">
        <f t="shared" si="10"/>
        <v>0</v>
      </c>
      <c r="Y26" s="3">
        <f t="shared" si="11"/>
        <v>0</v>
      </c>
      <c r="Z26" s="3">
        <f t="shared" si="12"/>
        <v>0</v>
      </c>
      <c r="AA26" s="3">
        <f t="shared" si="12"/>
        <v>0</v>
      </c>
      <c r="AB26" s="3">
        <f t="shared" si="22"/>
        <v>58.706</v>
      </c>
      <c r="AC26" s="3">
        <f t="shared" si="23"/>
        <v>186.728</v>
      </c>
      <c r="AD26" s="3">
        <f t="shared" si="24"/>
        <v>259.758</v>
      </c>
      <c r="AE26" s="3">
        <f t="shared" si="25"/>
        <v>359.207</v>
      </c>
      <c r="AF26" s="3">
        <f t="shared" si="26"/>
        <v>0</v>
      </c>
      <c r="AG26" s="3">
        <f t="shared" si="27"/>
        <v>0</v>
      </c>
      <c r="AH26" s="3">
        <f t="shared" si="28"/>
        <v>318.464</v>
      </c>
      <c r="AI26" s="3">
        <f t="shared" si="29"/>
        <v>545.935</v>
      </c>
      <c r="AJ26" s="1">
        <v>57.506</v>
      </c>
      <c r="AK26" s="1">
        <v>1.2</v>
      </c>
      <c r="AL26" s="1"/>
      <c r="AM26" s="1">
        <v>181.928</v>
      </c>
      <c r="AN26" s="1">
        <v>4.8</v>
      </c>
      <c r="AO26" s="1"/>
      <c r="AP26" s="1">
        <v>259.758</v>
      </c>
      <c r="AQ26" s="1"/>
      <c r="AR26" s="1"/>
      <c r="AS26" s="1">
        <v>359.207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20.25">
      <c r="A27" s="1">
        <v>337</v>
      </c>
      <c r="B27" s="2" t="s">
        <v>45</v>
      </c>
      <c r="C27" s="3">
        <v>302.219</v>
      </c>
      <c r="D27" s="3">
        <f t="shared" si="14"/>
        <v>0.922</v>
      </c>
      <c r="E27" s="3">
        <f t="shared" si="15"/>
        <v>2.11</v>
      </c>
      <c r="F27" s="3">
        <f t="shared" si="16"/>
        <v>299.293</v>
      </c>
      <c r="G27" s="3">
        <f t="shared" si="17"/>
        <v>491.897</v>
      </c>
      <c r="H27" s="3">
        <f t="shared" si="30"/>
        <v>0</v>
      </c>
      <c r="I27" s="3">
        <f t="shared" si="31"/>
        <v>0</v>
      </c>
      <c r="J27" s="3">
        <f t="shared" si="19"/>
        <v>300.21500000000003</v>
      </c>
      <c r="K27" s="3">
        <f t="shared" si="19"/>
        <v>494.007</v>
      </c>
      <c r="L27" s="3">
        <f t="shared" si="20"/>
        <v>0</v>
      </c>
      <c r="M27" s="3">
        <f t="shared" si="1"/>
        <v>0</v>
      </c>
      <c r="N27" s="3">
        <f t="shared" si="21"/>
        <v>3.807</v>
      </c>
      <c r="O27" s="3">
        <f t="shared" si="2"/>
        <v>7.972</v>
      </c>
      <c r="P27" s="3">
        <f t="shared" si="3"/>
        <v>0</v>
      </c>
      <c r="Q27" s="3">
        <f t="shared" si="4"/>
        <v>0</v>
      </c>
      <c r="R27" s="3">
        <f t="shared" si="5"/>
        <v>3.807</v>
      </c>
      <c r="S27" s="3">
        <f t="shared" si="5"/>
        <v>7.972</v>
      </c>
      <c r="T27" s="3">
        <f t="shared" si="6"/>
        <v>0</v>
      </c>
      <c r="U27" s="3">
        <f t="shared" si="7"/>
        <v>0</v>
      </c>
      <c r="V27" s="3">
        <f t="shared" si="8"/>
        <v>0</v>
      </c>
      <c r="W27" s="3">
        <f t="shared" si="9"/>
        <v>0</v>
      </c>
      <c r="X27" s="3">
        <f t="shared" si="10"/>
        <v>0</v>
      </c>
      <c r="Y27" s="3">
        <f t="shared" si="11"/>
        <v>0</v>
      </c>
      <c r="Z27" s="3">
        <f t="shared" si="12"/>
        <v>0</v>
      </c>
      <c r="AA27" s="3">
        <f t="shared" si="12"/>
        <v>0</v>
      </c>
      <c r="AB27" s="3">
        <f t="shared" si="22"/>
        <v>0.922</v>
      </c>
      <c r="AC27" s="3">
        <f t="shared" si="23"/>
        <v>2.11</v>
      </c>
      <c r="AD27" s="3">
        <f t="shared" si="24"/>
        <v>303.1</v>
      </c>
      <c r="AE27" s="3">
        <f t="shared" si="25"/>
        <v>499.86899999999997</v>
      </c>
      <c r="AF27" s="3">
        <f t="shared" si="26"/>
        <v>0</v>
      </c>
      <c r="AG27" s="3">
        <f t="shared" si="27"/>
        <v>0</v>
      </c>
      <c r="AH27" s="3">
        <f t="shared" si="28"/>
        <v>304.02200000000005</v>
      </c>
      <c r="AI27" s="3">
        <f t="shared" si="29"/>
        <v>501.979</v>
      </c>
      <c r="AJ27" s="1">
        <v>0.922</v>
      </c>
      <c r="AK27" s="1"/>
      <c r="AL27" s="1"/>
      <c r="AM27" s="1">
        <v>2.11</v>
      </c>
      <c r="AN27" s="1"/>
      <c r="AO27" s="1"/>
      <c r="AP27" s="1">
        <v>299.293</v>
      </c>
      <c r="AQ27" s="1">
        <v>3.807</v>
      </c>
      <c r="AR27" s="1"/>
      <c r="AS27" s="1">
        <v>491.897</v>
      </c>
      <c r="AT27" s="1">
        <v>7.972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20.25">
      <c r="A28" s="1">
        <v>338</v>
      </c>
      <c r="B28" s="2" t="s">
        <v>46</v>
      </c>
      <c r="C28" s="3">
        <v>450.182</v>
      </c>
      <c r="D28" s="3">
        <f t="shared" si="14"/>
        <v>1.66</v>
      </c>
      <c r="E28" s="3">
        <f t="shared" si="15"/>
        <v>2.527</v>
      </c>
      <c r="F28" s="3">
        <f t="shared" si="16"/>
        <v>443.61699999999996</v>
      </c>
      <c r="G28" s="3">
        <f t="shared" si="17"/>
        <v>657.9570000000001</v>
      </c>
      <c r="H28" s="3">
        <f t="shared" si="30"/>
        <v>0</v>
      </c>
      <c r="I28" s="3">
        <f t="shared" si="31"/>
        <v>0</v>
      </c>
      <c r="J28" s="3">
        <f t="shared" si="19"/>
        <v>445.277</v>
      </c>
      <c r="K28" s="3">
        <f t="shared" si="19"/>
        <v>660.4840000000002</v>
      </c>
      <c r="L28" s="3">
        <f t="shared" si="20"/>
        <v>0</v>
      </c>
      <c r="M28" s="3">
        <f t="shared" si="1"/>
        <v>0</v>
      </c>
      <c r="N28" s="3">
        <f t="shared" si="2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  <c r="R28" s="3">
        <f t="shared" si="5"/>
        <v>0</v>
      </c>
      <c r="S28" s="3">
        <f t="shared" si="5"/>
        <v>0</v>
      </c>
      <c r="T28" s="3">
        <f t="shared" si="6"/>
        <v>0</v>
      </c>
      <c r="U28" s="3">
        <f t="shared" si="7"/>
        <v>0</v>
      </c>
      <c r="V28" s="3">
        <f t="shared" si="8"/>
        <v>0</v>
      </c>
      <c r="W28" s="3">
        <f t="shared" si="9"/>
        <v>0</v>
      </c>
      <c r="X28" s="3">
        <f t="shared" si="10"/>
        <v>0</v>
      </c>
      <c r="Y28" s="3">
        <f t="shared" si="11"/>
        <v>0</v>
      </c>
      <c r="Z28" s="3">
        <f t="shared" si="12"/>
        <v>0</v>
      </c>
      <c r="AA28" s="3">
        <f t="shared" si="12"/>
        <v>0</v>
      </c>
      <c r="AB28" s="3">
        <f t="shared" si="22"/>
        <v>1.66</v>
      </c>
      <c r="AC28" s="3">
        <f t="shared" si="23"/>
        <v>2.527</v>
      </c>
      <c r="AD28" s="3">
        <f t="shared" si="24"/>
        <v>443.61699999999996</v>
      </c>
      <c r="AE28" s="3">
        <f t="shared" si="25"/>
        <v>657.9570000000001</v>
      </c>
      <c r="AF28" s="3">
        <f t="shared" si="26"/>
        <v>0</v>
      </c>
      <c r="AG28" s="3">
        <f t="shared" si="27"/>
        <v>0</v>
      </c>
      <c r="AH28" s="3">
        <f t="shared" si="28"/>
        <v>445.277</v>
      </c>
      <c r="AI28" s="3">
        <f t="shared" si="29"/>
        <v>660.4840000000002</v>
      </c>
      <c r="AJ28" s="1">
        <v>1.66</v>
      </c>
      <c r="AK28" s="1"/>
      <c r="AL28" s="1"/>
      <c r="AM28" s="1">
        <v>2.527</v>
      </c>
      <c r="AN28" s="1"/>
      <c r="AO28" s="1"/>
      <c r="AP28" s="1">
        <v>430.693</v>
      </c>
      <c r="AQ28" s="1"/>
      <c r="AR28" s="1"/>
      <c r="AS28" s="1">
        <v>645.033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>
        <v>4.936</v>
      </c>
      <c r="BU28" s="1"/>
      <c r="BV28" s="1"/>
      <c r="BW28" s="1">
        <v>4.936</v>
      </c>
      <c r="BX28" s="1"/>
      <c r="BY28" s="1"/>
      <c r="BZ28" s="1">
        <v>7.988</v>
      </c>
      <c r="CA28" s="1"/>
      <c r="CB28" s="1"/>
      <c r="CC28" s="1">
        <v>7.988</v>
      </c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20.25">
      <c r="A29" s="1">
        <v>411</v>
      </c>
      <c r="B29" s="2" t="s">
        <v>47</v>
      </c>
      <c r="C29" s="3">
        <v>206.566</v>
      </c>
      <c r="D29" s="3">
        <f t="shared" si="14"/>
        <v>100.442</v>
      </c>
      <c r="E29" s="3">
        <f t="shared" si="15"/>
        <v>289.705</v>
      </c>
      <c r="F29" s="3">
        <f t="shared" si="16"/>
        <v>105.047</v>
      </c>
      <c r="G29" s="3">
        <f t="shared" si="17"/>
        <v>166.473</v>
      </c>
      <c r="H29" s="3">
        <f t="shared" si="30"/>
        <v>0.435</v>
      </c>
      <c r="I29" s="3">
        <f t="shared" si="31"/>
        <v>0.435</v>
      </c>
      <c r="J29" s="3">
        <f t="shared" si="19"/>
        <v>205.92399999999998</v>
      </c>
      <c r="K29" s="3">
        <f t="shared" si="19"/>
        <v>456.613</v>
      </c>
      <c r="L29" s="3">
        <f t="shared" si="20"/>
        <v>0</v>
      </c>
      <c r="M29" s="3">
        <f t="shared" si="1"/>
        <v>0</v>
      </c>
      <c r="N29" s="3">
        <f t="shared" si="2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  <c r="R29" s="3">
        <f t="shared" si="5"/>
        <v>0</v>
      </c>
      <c r="S29" s="3">
        <f t="shared" si="5"/>
        <v>0</v>
      </c>
      <c r="T29" s="3">
        <f t="shared" si="6"/>
        <v>0</v>
      </c>
      <c r="U29" s="3">
        <f t="shared" si="7"/>
        <v>0</v>
      </c>
      <c r="V29" s="3">
        <f t="shared" si="8"/>
        <v>0</v>
      </c>
      <c r="W29" s="3">
        <f t="shared" si="9"/>
        <v>0</v>
      </c>
      <c r="X29" s="3">
        <f t="shared" si="10"/>
        <v>0</v>
      </c>
      <c r="Y29" s="3">
        <f t="shared" si="11"/>
        <v>0</v>
      </c>
      <c r="Z29" s="3">
        <f t="shared" si="12"/>
        <v>0</v>
      </c>
      <c r="AA29" s="3">
        <f t="shared" si="12"/>
        <v>0</v>
      </c>
      <c r="AB29" s="3">
        <f t="shared" si="22"/>
        <v>100.442</v>
      </c>
      <c r="AC29" s="3">
        <f t="shared" si="23"/>
        <v>289.705</v>
      </c>
      <c r="AD29" s="3">
        <f t="shared" si="24"/>
        <v>105.047</v>
      </c>
      <c r="AE29" s="3">
        <f t="shared" si="25"/>
        <v>166.473</v>
      </c>
      <c r="AF29" s="3">
        <f t="shared" si="26"/>
        <v>0.435</v>
      </c>
      <c r="AG29" s="3">
        <f t="shared" si="27"/>
        <v>0.435</v>
      </c>
      <c r="AH29" s="3">
        <f t="shared" si="28"/>
        <v>205.92399999999998</v>
      </c>
      <c r="AI29" s="3">
        <f t="shared" si="29"/>
        <v>456.613</v>
      </c>
      <c r="AJ29" s="1">
        <v>100.442</v>
      </c>
      <c r="AK29" s="1"/>
      <c r="AL29" s="1"/>
      <c r="AM29" s="1">
        <v>289.705</v>
      </c>
      <c r="AN29" s="1"/>
      <c r="AO29" s="1"/>
      <c r="AP29" s="1">
        <v>104.517</v>
      </c>
      <c r="AQ29" s="1"/>
      <c r="AR29" s="1"/>
      <c r="AS29" s="1">
        <v>165.943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>
        <v>0.53</v>
      </c>
      <c r="CG29" s="1"/>
      <c r="CH29" s="1"/>
      <c r="CI29" s="1">
        <v>0.53</v>
      </c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>
        <v>0.435</v>
      </c>
      <c r="CY29" s="1"/>
      <c r="CZ29" s="1"/>
      <c r="DA29" s="1">
        <v>0.435</v>
      </c>
      <c r="DB29" s="1"/>
      <c r="DC29" s="1"/>
      <c r="DD29" s="1"/>
      <c r="DE29" s="1"/>
      <c r="DF29" s="1"/>
      <c r="DG29" s="1"/>
      <c r="DH29" s="1"/>
      <c r="DI29" s="1"/>
    </row>
    <row r="30" spans="1:113" ht="20.25">
      <c r="A30" s="1">
        <v>413</v>
      </c>
      <c r="B30" s="2" t="s">
        <v>48</v>
      </c>
      <c r="C30" s="3">
        <v>427.382</v>
      </c>
      <c r="D30" s="3">
        <f t="shared" si="14"/>
        <v>88.574</v>
      </c>
      <c r="E30" s="3">
        <f t="shared" si="15"/>
        <v>258.143</v>
      </c>
      <c r="F30" s="3">
        <f t="shared" si="16"/>
        <v>325.618</v>
      </c>
      <c r="G30" s="3">
        <f t="shared" si="17"/>
        <v>576.718</v>
      </c>
      <c r="H30" s="3">
        <f t="shared" si="30"/>
        <v>0</v>
      </c>
      <c r="I30" s="3">
        <f t="shared" si="31"/>
        <v>0</v>
      </c>
      <c r="J30" s="3">
        <f t="shared" si="19"/>
        <v>414.192</v>
      </c>
      <c r="K30" s="3">
        <f t="shared" si="19"/>
        <v>834.8609999999999</v>
      </c>
      <c r="L30" s="3">
        <f t="shared" si="20"/>
        <v>0</v>
      </c>
      <c r="M30" s="3">
        <f t="shared" si="1"/>
        <v>0</v>
      </c>
      <c r="N30" s="3">
        <f t="shared" si="21"/>
        <v>6.4</v>
      </c>
      <c r="O30" s="3">
        <f t="shared" si="2"/>
        <v>6.4</v>
      </c>
      <c r="P30" s="3">
        <f t="shared" si="3"/>
        <v>0</v>
      </c>
      <c r="Q30" s="3">
        <f t="shared" si="4"/>
        <v>0</v>
      </c>
      <c r="R30" s="3">
        <f t="shared" si="5"/>
        <v>6.4</v>
      </c>
      <c r="S30" s="3">
        <f t="shared" si="5"/>
        <v>6.4</v>
      </c>
      <c r="T30" s="3">
        <f t="shared" si="6"/>
        <v>0</v>
      </c>
      <c r="U30" s="3">
        <f t="shared" si="7"/>
        <v>0</v>
      </c>
      <c r="V30" s="3">
        <f t="shared" si="8"/>
        <v>0</v>
      </c>
      <c r="W30" s="3">
        <f t="shared" si="9"/>
        <v>0</v>
      </c>
      <c r="X30" s="3">
        <f t="shared" si="10"/>
        <v>0</v>
      </c>
      <c r="Y30" s="3">
        <f t="shared" si="11"/>
        <v>0</v>
      </c>
      <c r="Z30" s="3">
        <f t="shared" si="12"/>
        <v>0</v>
      </c>
      <c r="AA30" s="3">
        <f t="shared" si="12"/>
        <v>0</v>
      </c>
      <c r="AB30" s="3">
        <f t="shared" si="22"/>
        <v>88.574</v>
      </c>
      <c r="AC30" s="3">
        <f t="shared" si="23"/>
        <v>258.143</v>
      </c>
      <c r="AD30" s="3">
        <f t="shared" si="24"/>
        <v>332.018</v>
      </c>
      <c r="AE30" s="3">
        <f t="shared" si="25"/>
        <v>583.1179999999999</v>
      </c>
      <c r="AF30" s="3">
        <f t="shared" si="26"/>
        <v>0</v>
      </c>
      <c r="AG30" s="3">
        <f t="shared" si="27"/>
        <v>0</v>
      </c>
      <c r="AH30" s="3">
        <f t="shared" si="28"/>
        <v>420.592</v>
      </c>
      <c r="AI30" s="3">
        <f t="shared" si="29"/>
        <v>841.2609999999999</v>
      </c>
      <c r="AJ30" s="1">
        <v>88.574</v>
      </c>
      <c r="AK30" s="1"/>
      <c r="AL30" s="1"/>
      <c r="AM30" s="1">
        <v>258.143</v>
      </c>
      <c r="AN30" s="1"/>
      <c r="AO30" s="1"/>
      <c r="AP30" s="1">
        <v>325.618</v>
      </c>
      <c r="AQ30" s="1">
        <v>6.4</v>
      </c>
      <c r="AR30" s="1"/>
      <c r="AS30" s="1">
        <v>576.718</v>
      </c>
      <c r="AT30" s="1">
        <v>6.4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20.25">
      <c r="A31" s="1">
        <v>414</v>
      </c>
      <c r="B31" s="2" t="s">
        <v>49</v>
      </c>
      <c r="C31" s="3">
        <v>299.256</v>
      </c>
      <c r="D31" s="3">
        <f t="shared" si="14"/>
        <v>13.687</v>
      </c>
      <c r="E31" s="3">
        <f t="shared" si="15"/>
        <v>26.061</v>
      </c>
      <c r="F31" s="3">
        <f t="shared" si="16"/>
        <v>285.569</v>
      </c>
      <c r="G31" s="3">
        <f t="shared" si="17"/>
        <v>493.308</v>
      </c>
      <c r="H31" s="3">
        <f t="shared" si="30"/>
        <v>0</v>
      </c>
      <c r="I31" s="3">
        <f t="shared" si="31"/>
        <v>0</v>
      </c>
      <c r="J31" s="3">
        <f t="shared" si="19"/>
        <v>299.25600000000003</v>
      </c>
      <c r="K31" s="3">
        <f t="shared" si="19"/>
        <v>519.369</v>
      </c>
      <c r="L31" s="3">
        <f t="shared" si="20"/>
        <v>0</v>
      </c>
      <c r="M31" s="3">
        <f t="shared" si="1"/>
        <v>0</v>
      </c>
      <c r="N31" s="3">
        <f t="shared" si="21"/>
        <v>0</v>
      </c>
      <c r="O31" s="3">
        <f t="shared" si="2"/>
        <v>0</v>
      </c>
      <c r="P31" s="3">
        <f t="shared" si="3"/>
        <v>0</v>
      </c>
      <c r="Q31" s="3">
        <f t="shared" si="4"/>
        <v>0</v>
      </c>
      <c r="R31" s="3">
        <f t="shared" si="5"/>
        <v>0</v>
      </c>
      <c r="S31" s="3">
        <f t="shared" si="5"/>
        <v>0</v>
      </c>
      <c r="T31" s="3">
        <f t="shared" si="6"/>
        <v>0</v>
      </c>
      <c r="U31" s="3">
        <f t="shared" si="7"/>
        <v>0</v>
      </c>
      <c r="V31" s="3">
        <f t="shared" si="8"/>
        <v>0</v>
      </c>
      <c r="W31" s="3">
        <f t="shared" si="9"/>
        <v>0</v>
      </c>
      <c r="X31" s="3">
        <f t="shared" si="10"/>
        <v>0</v>
      </c>
      <c r="Y31" s="3">
        <f t="shared" si="11"/>
        <v>0</v>
      </c>
      <c r="Z31" s="3">
        <f t="shared" si="12"/>
        <v>0</v>
      </c>
      <c r="AA31" s="3">
        <f t="shared" si="12"/>
        <v>0</v>
      </c>
      <c r="AB31" s="3">
        <f t="shared" si="22"/>
        <v>13.687</v>
      </c>
      <c r="AC31" s="3">
        <f t="shared" si="23"/>
        <v>26.061</v>
      </c>
      <c r="AD31" s="3">
        <f t="shared" si="24"/>
        <v>285.569</v>
      </c>
      <c r="AE31" s="3">
        <f t="shared" si="25"/>
        <v>493.308</v>
      </c>
      <c r="AF31" s="3">
        <f t="shared" si="26"/>
        <v>0</v>
      </c>
      <c r="AG31" s="3">
        <f t="shared" si="27"/>
        <v>0</v>
      </c>
      <c r="AH31" s="3">
        <f t="shared" si="28"/>
        <v>299.25600000000003</v>
      </c>
      <c r="AI31" s="3">
        <f t="shared" si="29"/>
        <v>519.369</v>
      </c>
      <c r="AJ31" s="1">
        <v>13.687</v>
      </c>
      <c r="AK31" s="1"/>
      <c r="AL31" s="1"/>
      <c r="AM31" s="1">
        <v>26.061</v>
      </c>
      <c r="AN31" s="1"/>
      <c r="AO31" s="1"/>
      <c r="AP31" s="1">
        <v>285.569</v>
      </c>
      <c r="AQ31" s="1"/>
      <c r="AR31" s="1"/>
      <c r="AS31" s="1">
        <v>493.308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20.25">
      <c r="A32" s="1">
        <v>415</v>
      </c>
      <c r="B32" s="2" t="s">
        <v>50</v>
      </c>
      <c r="C32" s="3">
        <v>155.095</v>
      </c>
      <c r="D32" s="3">
        <f t="shared" si="14"/>
        <v>37.076</v>
      </c>
      <c r="E32" s="3">
        <f t="shared" si="15"/>
        <v>104.867</v>
      </c>
      <c r="F32" s="3">
        <f t="shared" si="16"/>
        <v>117.849</v>
      </c>
      <c r="G32" s="3">
        <f t="shared" si="17"/>
        <v>392.639</v>
      </c>
      <c r="H32" s="3">
        <f t="shared" si="30"/>
        <v>0</v>
      </c>
      <c r="I32" s="3">
        <f t="shared" si="31"/>
        <v>0</v>
      </c>
      <c r="J32" s="3">
        <f t="shared" si="19"/>
        <v>154.925</v>
      </c>
      <c r="K32" s="3">
        <f t="shared" si="19"/>
        <v>497.50600000000003</v>
      </c>
      <c r="L32" s="3">
        <f t="shared" si="20"/>
        <v>0</v>
      </c>
      <c r="M32" s="3">
        <f t="shared" si="1"/>
        <v>0</v>
      </c>
      <c r="N32" s="3">
        <f t="shared" si="21"/>
        <v>0</v>
      </c>
      <c r="O32" s="3">
        <f t="shared" si="2"/>
        <v>0</v>
      </c>
      <c r="P32" s="3">
        <f t="shared" si="3"/>
        <v>0</v>
      </c>
      <c r="Q32" s="3">
        <f t="shared" si="4"/>
        <v>0</v>
      </c>
      <c r="R32" s="3">
        <f t="shared" si="5"/>
        <v>0</v>
      </c>
      <c r="S32" s="3">
        <f t="shared" si="5"/>
        <v>0</v>
      </c>
      <c r="T32" s="3">
        <f t="shared" si="6"/>
        <v>0</v>
      </c>
      <c r="U32" s="3">
        <f t="shared" si="7"/>
        <v>0</v>
      </c>
      <c r="V32" s="3">
        <f t="shared" si="8"/>
        <v>0</v>
      </c>
      <c r="W32" s="3">
        <f t="shared" si="9"/>
        <v>0</v>
      </c>
      <c r="X32" s="3">
        <f t="shared" si="10"/>
        <v>0</v>
      </c>
      <c r="Y32" s="3">
        <f t="shared" si="11"/>
        <v>0</v>
      </c>
      <c r="Z32" s="3">
        <f t="shared" si="12"/>
        <v>0</v>
      </c>
      <c r="AA32" s="3">
        <f t="shared" si="12"/>
        <v>0</v>
      </c>
      <c r="AB32" s="3">
        <f t="shared" si="22"/>
        <v>37.076</v>
      </c>
      <c r="AC32" s="3">
        <f t="shared" si="23"/>
        <v>104.867</v>
      </c>
      <c r="AD32" s="3">
        <f t="shared" si="24"/>
        <v>117.849</v>
      </c>
      <c r="AE32" s="3">
        <f t="shared" si="25"/>
        <v>392.639</v>
      </c>
      <c r="AF32" s="3">
        <f t="shared" si="26"/>
        <v>0</v>
      </c>
      <c r="AG32" s="3">
        <f t="shared" si="27"/>
        <v>0</v>
      </c>
      <c r="AH32" s="3">
        <f t="shared" si="28"/>
        <v>154.925</v>
      </c>
      <c r="AI32" s="3">
        <f t="shared" si="29"/>
        <v>497.50600000000003</v>
      </c>
      <c r="AJ32" s="1">
        <v>37.076</v>
      </c>
      <c r="AK32" s="1"/>
      <c r="AL32" s="1"/>
      <c r="AM32" s="1">
        <v>104.867</v>
      </c>
      <c r="AN32" s="1"/>
      <c r="AO32" s="1"/>
      <c r="AP32" s="1">
        <v>117.849</v>
      </c>
      <c r="AQ32" s="1"/>
      <c r="AR32" s="1"/>
      <c r="AS32" s="1">
        <v>392.639</v>
      </c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20.25">
      <c r="A33" s="1">
        <v>416</v>
      </c>
      <c r="B33" s="2" t="s">
        <v>51</v>
      </c>
      <c r="C33" s="3">
        <v>252.05</v>
      </c>
      <c r="D33" s="3">
        <f t="shared" si="14"/>
        <v>103.283</v>
      </c>
      <c r="E33" s="3">
        <f t="shared" si="15"/>
        <v>400.023</v>
      </c>
      <c r="F33" s="3">
        <f t="shared" si="16"/>
        <v>148.517</v>
      </c>
      <c r="G33" s="3">
        <f t="shared" si="17"/>
        <v>282.938</v>
      </c>
      <c r="H33" s="3">
        <f t="shared" si="30"/>
        <v>0</v>
      </c>
      <c r="I33" s="3">
        <f t="shared" si="31"/>
        <v>0</v>
      </c>
      <c r="J33" s="3">
        <f t="shared" si="19"/>
        <v>251.8</v>
      </c>
      <c r="K33" s="3">
        <f t="shared" si="19"/>
        <v>682.961</v>
      </c>
      <c r="L33" s="3">
        <f t="shared" si="20"/>
        <v>0</v>
      </c>
      <c r="M33" s="3">
        <f t="shared" si="1"/>
        <v>0</v>
      </c>
      <c r="N33" s="3">
        <f t="shared" si="21"/>
        <v>0.25</v>
      </c>
      <c r="O33" s="3">
        <f t="shared" si="2"/>
        <v>0.75</v>
      </c>
      <c r="P33" s="3">
        <f t="shared" si="3"/>
        <v>0</v>
      </c>
      <c r="Q33" s="3">
        <f t="shared" si="4"/>
        <v>0</v>
      </c>
      <c r="R33" s="3">
        <f t="shared" si="5"/>
        <v>0.25</v>
      </c>
      <c r="S33" s="3">
        <f t="shared" si="5"/>
        <v>0.75</v>
      </c>
      <c r="T33" s="3">
        <f t="shared" si="6"/>
        <v>0</v>
      </c>
      <c r="U33" s="3">
        <f t="shared" si="7"/>
        <v>0</v>
      </c>
      <c r="V33" s="3">
        <f t="shared" si="8"/>
        <v>0</v>
      </c>
      <c r="W33" s="3">
        <f t="shared" si="9"/>
        <v>0</v>
      </c>
      <c r="X33" s="3">
        <f t="shared" si="10"/>
        <v>0</v>
      </c>
      <c r="Y33" s="3">
        <f t="shared" si="11"/>
        <v>0</v>
      </c>
      <c r="Z33" s="3">
        <f t="shared" si="12"/>
        <v>0</v>
      </c>
      <c r="AA33" s="3">
        <f t="shared" si="12"/>
        <v>0</v>
      </c>
      <c r="AB33" s="3">
        <f t="shared" si="22"/>
        <v>103.283</v>
      </c>
      <c r="AC33" s="3">
        <f t="shared" si="23"/>
        <v>400.023</v>
      </c>
      <c r="AD33" s="3">
        <f t="shared" si="24"/>
        <v>148.767</v>
      </c>
      <c r="AE33" s="3">
        <f t="shared" si="25"/>
        <v>283.688</v>
      </c>
      <c r="AF33" s="3">
        <f t="shared" si="26"/>
        <v>0</v>
      </c>
      <c r="AG33" s="3">
        <f t="shared" si="27"/>
        <v>0</v>
      </c>
      <c r="AH33" s="3">
        <f t="shared" si="28"/>
        <v>252.05</v>
      </c>
      <c r="AI33" s="3">
        <f t="shared" si="29"/>
        <v>683.711</v>
      </c>
      <c r="AJ33" s="1">
        <v>103.283</v>
      </c>
      <c r="AK33" s="1"/>
      <c r="AL33" s="1"/>
      <c r="AM33" s="1">
        <v>400.023</v>
      </c>
      <c r="AN33" s="1"/>
      <c r="AO33" s="1"/>
      <c r="AP33" s="1">
        <v>119.949</v>
      </c>
      <c r="AQ33" s="1">
        <v>0.25</v>
      </c>
      <c r="AR33" s="1"/>
      <c r="AS33" s="1">
        <v>254.37</v>
      </c>
      <c r="AT33" s="1">
        <v>0.75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>
        <v>28.568</v>
      </c>
      <c r="CG33" s="1"/>
      <c r="CH33" s="1"/>
      <c r="CI33" s="1">
        <v>28.568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20.25">
      <c r="A34" s="1">
        <v>417</v>
      </c>
      <c r="B34" s="2" t="s">
        <v>52</v>
      </c>
      <c r="C34" s="3">
        <v>218.86</v>
      </c>
      <c r="D34" s="3">
        <f t="shared" si="14"/>
        <v>69.47</v>
      </c>
      <c r="E34" s="3">
        <f t="shared" si="15"/>
        <v>233.685</v>
      </c>
      <c r="F34" s="3">
        <f t="shared" si="16"/>
        <v>134.68699999999998</v>
      </c>
      <c r="G34" s="3">
        <f t="shared" si="17"/>
        <v>408.53700000000003</v>
      </c>
      <c r="H34" s="3">
        <f t="shared" si="30"/>
        <v>4.625</v>
      </c>
      <c r="I34" s="3">
        <f t="shared" si="31"/>
        <v>4.625</v>
      </c>
      <c r="J34" s="3">
        <f t="shared" si="19"/>
        <v>208.78199999999998</v>
      </c>
      <c r="K34" s="3">
        <f t="shared" si="19"/>
        <v>646.847</v>
      </c>
      <c r="L34" s="3">
        <f t="shared" si="20"/>
        <v>0</v>
      </c>
      <c r="M34" s="3">
        <f t="shared" si="1"/>
        <v>0</v>
      </c>
      <c r="N34" s="3">
        <f t="shared" si="21"/>
        <v>1.712</v>
      </c>
      <c r="O34" s="3">
        <f t="shared" si="2"/>
        <v>15.968</v>
      </c>
      <c r="P34" s="3">
        <f t="shared" si="3"/>
        <v>0</v>
      </c>
      <c r="Q34" s="3">
        <f t="shared" si="4"/>
        <v>0</v>
      </c>
      <c r="R34" s="3">
        <f t="shared" si="5"/>
        <v>1.712</v>
      </c>
      <c r="S34" s="3">
        <f t="shared" si="5"/>
        <v>15.968</v>
      </c>
      <c r="T34" s="3">
        <f t="shared" si="6"/>
        <v>0</v>
      </c>
      <c r="U34" s="3">
        <f t="shared" si="7"/>
        <v>0</v>
      </c>
      <c r="V34" s="3">
        <f t="shared" si="8"/>
        <v>0</v>
      </c>
      <c r="W34" s="3">
        <f t="shared" si="9"/>
        <v>0</v>
      </c>
      <c r="X34" s="3">
        <f t="shared" si="10"/>
        <v>0</v>
      </c>
      <c r="Y34" s="3">
        <f t="shared" si="11"/>
        <v>0</v>
      </c>
      <c r="Z34" s="3">
        <f t="shared" si="12"/>
        <v>0</v>
      </c>
      <c r="AA34" s="3">
        <f t="shared" si="12"/>
        <v>0</v>
      </c>
      <c r="AB34" s="3">
        <f t="shared" si="22"/>
        <v>69.47</v>
      </c>
      <c r="AC34" s="3">
        <f t="shared" si="23"/>
        <v>233.685</v>
      </c>
      <c r="AD34" s="3">
        <f t="shared" si="24"/>
        <v>136.39899999999997</v>
      </c>
      <c r="AE34" s="3">
        <f t="shared" si="25"/>
        <v>424.50500000000005</v>
      </c>
      <c r="AF34" s="3">
        <f t="shared" si="26"/>
        <v>4.625</v>
      </c>
      <c r="AG34" s="3">
        <f t="shared" si="27"/>
        <v>4.625</v>
      </c>
      <c r="AH34" s="3">
        <f t="shared" si="28"/>
        <v>210.49399999999997</v>
      </c>
      <c r="AI34" s="3">
        <f t="shared" si="29"/>
        <v>662.8149999999999</v>
      </c>
      <c r="AJ34" s="1">
        <v>69.47</v>
      </c>
      <c r="AK34" s="1"/>
      <c r="AL34" s="1"/>
      <c r="AM34" s="1">
        <v>233.685</v>
      </c>
      <c r="AN34" s="1"/>
      <c r="AO34" s="1"/>
      <c r="AP34" s="1">
        <v>128.304</v>
      </c>
      <c r="AQ34" s="1">
        <v>1.712</v>
      </c>
      <c r="AR34" s="1"/>
      <c r="AS34" s="1">
        <v>402.154</v>
      </c>
      <c r="AT34" s="1">
        <v>15.968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>
        <v>0.271</v>
      </c>
      <c r="CA34" s="1"/>
      <c r="CB34" s="1"/>
      <c r="CC34" s="1">
        <v>0.271</v>
      </c>
      <c r="CD34" s="1"/>
      <c r="CE34" s="1"/>
      <c r="CF34" s="1">
        <v>6.112</v>
      </c>
      <c r="CG34" s="1"/>
      <c r="CH34" s="1"/>
      <c r="CI34" s="1">
        <v>6.112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>
        <v>4.625</v>
      </c>
      <c r="CY34" s="1"/>
      <c r="CZ34" s="1"/>
      <c r="DA34" s="1">
        <v>4.625</v>
      </c>
      <c r="DB34" s="1"/>
      <c r="DC34" s="1"/>
      <c r="DD34" s="1"/>
      <c r="DE34" s="1"/>
      <c r="DF34" s="1"/>
      <c r="DG34" s="1"/>
      <c r="DH34" s="1"/>
      <c r="DI34" s="1"/>
    </row>
    <row r="35" spans="1:113" ht="20.25">
      <c r="A35" s="1">
        <v>418</v>
      </c>
      <c r="B35" s="2" t="s">
        <v>53</v>
      </c>
      <c r="C35" s="3">
        <v>200.07</v>
      </c>
      <c r="D35" s="3">
        <f t="shared" si="14"/>
        <v>129.351</v>
      </c>
      <c r="E35" s="3">
        <f t="shared" si="15"/>
        <v>356.991</v>
      </c>
      <c r="F35" s="3">
        <f t="shared" si="16"/>
        <v>70.719</v>
      </c>
      <c r="G35" s="3">
        <f t="shared" si="17"/>
        <v>130.978</v>
      </c>
      <c r="H35" s="3">
        <f t="shared" si="30"/>
        <v>0</v>
      </c>
      <c r="I35" s="3">
        <f t="shared" si="31"/>
        <v>0</v>
      </c>
      <c r="J35" s="3">
        <f t="shared" si="19"/>
        <v>200.07</v>
      </c>
      <c r="K35" s="3">
        <f t="shared" si="19"/>
        <v>487.969</v>
      </c>
      <c r="L35" s="3">
        <f t="shared" si="20"/>
        <v>0</v>
      </c>
      <c r="M35" s="3">
        <f t="shared" si="1"/>
        <v>0</v>
      </c>
      <c r="N35" s="3">
        <f t="shared" si="21"/>
        <v>0</v>
      </c>
      <c r="O35" s="3">
        <f t="shared" si="2"/>
        <v>0</v>
      </c>
      <c r="P35" s="3">
        <f t="shared" si="3"/>
        <v>0</v>
      </c>
      <c r="Q35" s="3">
        <f t="shared" si="4"/>
        <v>0</v>
      </c>
      <c r="R35" s="3">
        <f t="shared" si="5"/>
        <v>0</v>
      </c>
      <c r="S35" s="3">
        <f t="shared" si="5"/>
        <v>0</v>
      </c>
      <c r="T35" s="3">
        <f t="shared" si="6"/>
        <v>0</v>
      </c>
      <c r="U35" s="3">
        <f t="shared" si="7"/>
        <v>0</v>
      </c>
      <c r="V35" s="3">
        <f t="shared" si="8"/>
        <v>0</v>
      </c>
      <c r="W35" s="3">
        <f t="shared" si="9"/>
        <v>0</v>
      </c>
      <c r="X35" s="3">
        <f t="shared" si="10"/>
        <v>0</v>
      </c>
      <c r="Y35" s="3">
        <f t="shared" si="11"/>
        <v>0</v>
      </c>
      <c r="Z35" s="3">
        <f t="shared" si="12"/>
        <v>0</v>
      </c>
      <c r="AA35" s="3">
        <f t="shared" si="12"/>
        <v>0</v>
      </c>
      <c r="AB35" s="3">
        <f t="shared" si="22"/>
        <v>129.351</v>
      </c>
      <c r="AC35" s="3">
        <f t="shared" si="23"/>
        <v>356.991</v>
      </c>
      <c r="AD35" s="3">
        <f t="shared" si="24"/>
        <v>70.719</v>
      </c>
      <c r="AE35" s="3">
        <f t="shared" si="25"/>
        <v>130.978</v>
      </c>
      <c r="AF35" s="3">
        <f t="shared" si="26"/>
        <v>0</v>
      </c>
      <c r="AG35" s="3">
        <f t="shared" si="27"/>
        <v>0</v>
      </c>
      <c r="AH35" s="3">
        <f t="shared" si="28"/>
        <v>200.07</v>
      </c>
      <c r="AI35" s="3">
        <f t="shared" si="29"/>
        <v>487.969</v>
      </c>
      <c r="AJ35" s="1">
        <v>129.351</v>
      </c>
      <c r="AK35" s="1"/>
      <c r="AL35" s="1"/>
      <c r="AM35" s="1">
        <v>356.991</v>
      </c>
      <c r="AN35" s="1"/>
      <c r="AO35" s="1"/>
      <c r="AP35" s="1">
        <v>70.719</v>
      </c>
      <c r="AQ35" s="1"/>
      <c r="AR35" s="1"/>
      <c r="AS35" s="1">
        <v>130.978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20.25">
      <c r="A36" s="1">
        <v>419</v>
      </c>
      <c r="B36" s="2" t="s">
        <v>54</v>
      </c>
      <c r="C36" s="3">
        <v>140.587</v>
      </c>
      <c r="D36" s="3">
        <f t="shared" si="14"/>
        <v>19.018</v>
      </c>
      <c r="E36" s="3">
        <f t="shared" si="15"/>
        <v>59.568</v>
      </c>
      <c r="F36" s="3">
        <f t="shared" si="16"/>
        <v>121.569</v>
      </c>
      <c r="G36" s="3">
        <f t="shared" si="17"/>
        <v>389.603</v>
      </c>
      <c r="H36" s="3">
        <f t="shared" si="30"/>
        <v>0</v>
      </c>
      <c r="I36" s="3">
        <f t="shared" si="31"/>
        <v>0</v>
      </c>
      <c r="J36" s="3">
        <f t="shared" si="19"/>
        <v>140.587</v>
      </c>
      <c r="K36" s="3">
        <f t="shared" si="19"/>
        <v>449.171</v>
      </c>
      <c r="L36" s="3">
        <f t="shared" si="20"/>
        <v>0</v>
      </c>
      <c r="M36" s="3">
        <f t="shared" si="1"/>
        <v>0</v>
      </c>
      <c r="N36" s="3">
        <f t="shared" si="21"/>
        <v>0</v>
      </c>
      <c r="O36" s="3">
        <f t="shared" si="2"/>
        <v>0</v>
      </c>
      <c r="P36" s="3">
        <f t="shared" si="3"/>
        <v>0</v>
      </c>
      <c r="Q36" s="3">
        <f t="shared" si="4"/>
        <v>0</v>
      </c>
      <c r="R36" s="3">
        <f t="shared" si="5"/>
        <v>0</v>
      </c>
      <c r="S36" s="3">
        <f t="shared" si="5"/>
        <v>0</v>
      </c>
      <c r="T36" s="3">
        <f t="shared" si="6"/>
        <v>0</v>
      </c>
      <c r="U36" s="3">
        <f t="shared" si="7"/>
        <v>0</v>
      </c>
      <c r="V36" s="3">
        <f t="shared" si="8"/>
        <v>0</v>
      </c>
      <c r="W36" s="3">
        <f t="shared" si="9"/>
        <v>0</v>
      </c>
      <c r="X36" s="3">
        <f t="shared" si="10"/>
        <v>0</v>
      </c>
      <c r="Y36" s="3">
        <f t="shared" si="11"/>
        <v>0</v>
      </c>
      <c r="Z36" s="3">
        <f t="shared" si="12"/>
        <v>0</v>
      </c>
      <c r="AA36" s="3">
        <f t="shared" si="12"/>
        <v>0</v>
      </c>
      <c r="AB36" s="3">
        <f t="shared" si="22"/>
        <v>19.018</v>
      </c>
      <c r="AC36" s="3">
        <f t="shared" si="23"/>
        <v>59.568</v>
      </c>
      <c r="AD36" s="3">
        <f t="shared" si="24"/>
        <v>121.569</v>
      </c>
      <c r="AE36" s="3">
        <f t="shared" si="25"/>
        <v>389.603</v>
      </c>
      <c r="AF36" s="3">
        <f t="shared" si="26"/>
        <v>0</v>
      </c>
      <c r="AG36" s="3">
        <f t="shared" si="27"/>
        <v>0</v>
      </c>
      <c r="AH36" s="3">
        <f t="shared" si="28"/>
        <v>140.587</v>
      </c>
      <c r="AI36" s="3">
        <f t="shared" si="29"/>
        <v>449.171</v>
      </c>
      <c r="AJ36" s="1">
        <v>19.018</v>
      </c>
      <c r="AK36" s="1"/>
      <c r="AL36" s="1"/>
      <c r="AM36" s="1">
        <v>59.568</v>
      </c>
      <c r="AN36" s="1"/>
      <c r="AO36" s="1"/>
      <c r="AP36" s="1">
        <v>48.238</v>
      </c>
      <c r="AQ36" s="1"/>
      <c r="AR36" s="1"/>
      <c r="AS36" s="1">
        <v>131.815</v>
      </c>
      <c r="AT36" s="1"/>
      <c r="AU36" s="1"/>
      <c r="AV36" s="1">
        <v>64.387</v>
      </c>
      <c r="AW36" s="1"/>
      <c r="AX36" s="1"/>
      <c r="AY36" s="1">
        <v>238.319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>
        <v>8.944</v>
      </c>
      <c r="BO36" s="1"/>
      <c r="BP36" s="1"/>
      <c r="BQ36" s="1">
        <v>19.469</v>
      </c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20.25">
      <c r="A37" s="1">
        <v>421</v>
      </c>
      <c r="B37" s="2" t="s">
        <v>55</v>
      </c>
      <c r="C37" s="3">
        <v>469.603</v>
      </c>
      <c r="D37" s="3">
        <f t="shared" si="14"/>
        <v>13.005</v>
      </c>
      <c r="E37" s="3">
        <f t="shared" si="15"/>
        <v>31.848</v>
      </c>
      <c r="F37" s="3">
        <f t="shared" si="16"/>
        <v>446.072</v>
      </c>
      <c r="G37" s="3">
        <f t="shared" si="17"/>
        <v>687.2500000000001</v>
      </c>
      <c r="H37" s="3">
        <f t="shared" si="30"/>
        <v>0</v>
      </c>
      <c r="I37" s="3">
        <f t="shared" si="31"/>
        <v>0</v>
      </c>
      <c r="J37" s="3">
        <f t="shared" si="19"/>
        <v>459.077</v>
      </c>
      <c r="K37" s="3">
        <f t="shared" si="19"/>
        <v>719.0980000000001</v>
      </c>
      <c r="L37" s="3">
        <f t="shared" si="20"/>
        <v>0</v>
      </c>
      <c r="M37" s="3">
        <f t="shared" si="1"/>
        <v>0</v>
      </c>
      <c r="N37" s="3">
        <f t="shared" si="21"/>
        <v>10.95</v>
      </c>
      <c r="O37" s="3">
        <f t="shared" si="2"/>
        <v>21.9</v>
      </c>
      <c r="P37" s="3">
        <f t="shared" si="3"/>
        <v>0</v>
      </c>
      <c r="Q37" s="3">
        <f t="shared" si="4"/>
        <v>0</v>
      </c>
      <c r="R37" s="3">
        <f t="shared" si="5"/>
        <v>10.95</v>
      </c>
      <c r="S37" s="3">
        <f t="shared" si="5"/>
        <v>21.9</v>
      </c>
      <c r="T37" s="3">
        <f t="shared" si="6"/>
        <v>0</v>
      </c>
      <c r="U37" s="3">
        <f t="shared" si="7"/>
        <v>0</v>
      </c>
      <c r="V37" s="3">
        <f t="shared" si="8"/>
        <v>0</v>
      </c>
      <c r="W37" s="3">
        <f t="shared" si="9"/>
        <v>0</v>
      </c>
      <c r="X37" s="3">
        <f t="shared" si="10"/>
        <v>0</v>
      </c>
      <c r="Y37" s="3">
        <f t="shared" si="11"/>
        <v>0</v>
      </c>
      <c r="Z37" s="3">
        <f t="shared" si="12"/>
        <v>0</v>
      </c>
      <c r="AA37" s="3">
        <f t="shared" si="12"/>
        <v>0</v>
      </c>
      <c r="AB37" s="3">
        <f t="shared" si="22"/>
        <v>13.005</v>
      </c>
      <c r="AC37" s="3">
        <f t="shared" si="23"/>
        <v>31.848</v>
      </c>
      <c r="AD37" s="3">
        <f t="shared" si="24"/>
        <v>457.022</v>
      </c>
      <c r="AE37" s="3">
        <f t="shared" si="25"/>
        <v>709.1500000000001</v>
      </c>
      <c r="AF37" s="3">
        <f t="shared" si="26"/>
        <v>0</v>
      </c>
      <c r="AG37" s="3">
        <f t="shared" si="27"/>
        <v>0</v>
      </c>
      <c r="AH37" s="3">
        <f t="shared" si="28"/>
        <v>470.027</v>
      </c>
      <c r="AI37" s="3">
        <f t="shared" si="29"/>
        <v>740.998</v>
      </c>
      <c r="AJ37" s="1">
        <v>13.005</v>
      </c>
      <c r="AK37" s="1"/>
      <c r="AL37" s="1"/>
      <c r="AM37" s="1">
        <v>31.848</v>
      </c>
      <c r="AN37" s="1"/>
      <c r="AO37" s="1"/>
      <c r="AP37" s="1">
        <v>420.932</v>
      </c>
      <c r="AQ37" s="1">
        <v>10.95</v>
      </c>
      <c r="AR37" s="1"/>
      <c r="AS37" s="1">
        <v>662.11</v>
      </c>
      <c r="AT37" s="1">
        <v>21.9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>
        <v>17.19</v>
      </c>
      <c r="BU37" s="1"/>
      <c r="BV37" s="1"/>
      <c r="BW37" s="1">
        <v>17.19</v>
      </c>
      <c r="BX37" s="1"/>
      <c r="BY37" s="1"/>
      <c r="BZ37" s="1">
        <v>7.95</v>
      </c>
      <c r="CA37" s="1"/>
      <c r="CB37" s="1"/>
      <c r="CC37" s="1">
        <v>7.95</v>
      </c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20.25">
      <c r="A38" s="1">
        <v>422</v>
      </c>
      <c r="B38" s="2" t="s">
        <v>56</v>
      </c>
      <c r="C38" s="3">
        <v>390.231</v>
      </c>
      <c r="D38" s="3">
        <f t="shared" si="14"/>
        <v>18.505</v>
      </c>
      <c r="E38" s="3">
        <f t="shared" si="15"/>
        <v>45.369</v>
      </c>
      <c r="F38" s="3">
        <f t="shared" si="16"/>
        <v>321.376</v>
      </c>
      <c r="G38" s="3">
        <f t="shared" si="17"/>
        <v>478.109</v>
      </c>
      <c r="H38" s="3">
        <f>CX38</f>
        <v>0</v>
      </c>
      <c r="I38" s="3">
        <f>DA38</f>
        <v>0</v>
      </c>
      <c r="J38" s="3">
        <f t="shared" si="19"/>
        <v>339.881</v>
      </c>
      <c r="K38" s="3">
        <f t="shared" si="19"/>
        <v>523.478</v>
      </c>
      <c r="L38" s="3">
        <f t="shared" si="20"/>
        <v>0</v>
      </c>
      <c r="M38" s="3">
        <f t="shared" si="1"/>
        <v>0</v>
      </c>
      <c r="N38" s="3">
        <f t="shared" si="21"/>
        <v>41.588</v>
      </c>
      <c r="O38" s="3">
        <f t="shared" si="2"/>
        <v>61.016</v>
      </c>
      <c r="P38" s="3">
        <f t="shared" si="3"/>
        <v>0</v>
      </c>
      <c r="Q38" s="3">
        <f t="shared" si="4"/>
        <v>0</v>
      </c>
      <c r="R38" s="3">
        <f t="shared" si="5"/>
        <v>41.588</v>
      </c>
      <c r="S38" s="3">
        <f t="shared" si="5"/>
        <v>61.016</v>
      </c>
      <c r="T38" s="3">
        <f t="shared" si="6"/>
        <v>0</v>
      </c>
      <c r="U38" s="3">
        <f t="shared" si="7"/>
        <v>0</v>
      </c>
      <c r="V38" s="3">
        <f t="shared" si="8"/>
        <v>0</v>
      </c>
      <c r="W38" s="3">
        <f t="shared" si="9"/>
        <v>0</v>
      </c>
      <c r="X38" s="3">
        <f t="shared" si="10"/>
        <v>0</v>
      </c>
      <c r="Y38" s="3">
        <f t="shared" si="11"/>
        <v>0</v>
      </c>
      <c r="Z38" s="3">
        <f t="shared" si="12"/>
        <v>0</v>
      </c>
      <c r="AA38" s="3">
        <f t="shared" si="12"/>
        <v>0</v>
      </c>
      <c r="AB38" s="3">
        <f t="shared" si="22"/>
        <v>18.505</v>
      </c>
      <c r="AC38" s="3">
        <f t="shared" si="23"/>
        <v>45.369</v>
      </c>
      <c r="AD38" s="3">
        <f t="shared" si="24"/>
        <v>362.964</v>
      </c>
      <c r="AE38" s="3">
        <f t="shared" si="25"/>
        <v>539.125</v>
      </c>
      <c r="AF38" s="3">
        <f t="shared" si="26"/>
        <v>0</v>
      </c>
      <c r="AG38" s="3">
        <f t="shared" si="27"/>
        <v>0</v>
      </c>
      <c r="AH38" s="3">
        <f t="shared" si="28"/>
        <v>381.469</v>
      </c>
      <c r="AI38" s="3">
        <f t="shared" si="29"/>
        <v>584.4939999999999</v>
      </c>
      <c r="AJ38" s="1">
        <v>18.505</v>
      </c>
      <c r="AK38" s="1"/>
      <c r="AL38" s="1"/>
      <c r="AM38" s="1">
        <v>45.369</v>
      </c>
      <c r="AN38" s="1"/>
      <c r="AO38" s="1"/>
      <c r="AP38" s="1">
        <v>293.512</v>
      </c>
      <c r="AQ38" s="1">
        <v>41.588</v>
      </c>
      <c r="AR38" s="1"/>
      <c r="AS38" s="1">
        <v>450.245</v>
      </c>
      <c r="AT38" s="1">
        <v>61.016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>
        <v>27.864</v>
      </c>
      <c r="BU38" s="1"/>
      <c r="BV38" s="1"/>
      <c r="BW38" s="1">
        <v>27.864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20.25">
      <c r="A39" s="1">
        <v>423</v>
      </c>
      <c r="B39" s="2" t="s">
        <v>57</v>
      </c>
      <c r="C39" s="3">
        <v>466.466</v>
      </c>
      <c r="D39" s="3">
        <f t="shared" si="14"/>
        <v>0.541</v>
      </c>
      <c r="E39" s="3">
        <f t="shared" si="15"/>
        <v>1.684</v>
      </c>
      <c r="F39" s="3">
        <f t="shared" si="16"/>
        <v>414.92499999999995</v>
      </c>
      <c r="G39" s="3">
        <f>AS39+AY39+BE39+BK39+BQ39+BW39+CC39+CI39+CO39+CU39+DG39</f>
        <v>568.039</v>
      </c>
      <c r="H39" s="3">
        <f aca="true" t="shared" si="32" ref="H39:H102">CX39</f>
        <v>0</v>
      </c>
      <c r="I39" s="3">
        <f aca="true" t="shared" si="33" ref="I39:I102">DA39</f>
        <v>0</v>
      </c>
      <c r="J39" s="3">
        <f t="shared" si="19"/>
        <v>415.46599999999995</v>
      </c>
      <c r="K39" s="3">
        <f t="shared" si="19"/>
        <v>569.723</v>
      </c>
      <c r="L39" s="3">
        <f t="shared" si="20"/>
        <v>0</v>
      </c>
      <c r="M39" s="3">
        <f t="shared" si="1"/>
        <v>0</v>
      </c>
      <c r="N39" s="3">
        <f t="shared" si="21"/>
        <v>51</v>
      </c>
      <c r="O39" s="3">
        <f t="shared" si="2"/>
        <v>51</v>
      </c>
      <c r="P39" s="3">
        <f t="shared" si="3"/>
        <v>0</v>
      </c>
      <c r="Q39" s="3">
        <f t="shared" si="4"/>
        <v>0</v>
      </c>
      <c r="R39" s="3">
        <f t="shared" si="5"/>
        <v>51</v>
      </c>
      <c r="S39" s="3">
        <f t="shared" si="5"/>
        <v>51</v>
      </c>
      <c r="T39" s="3">
        <f t="shared" si="6"/>
        <v>0</v>
      </c>
      <c r="U39" s="3">
        <f t="shared" si="7"/>
        <v>0</v>
      </c>
      <c r="V39" s="3">
        <f t="shared" si="8"/>
        <v>0</v>
      </c>
      <c r="W39" s="3">
        <f t="shared" si="9"/>
        <v>0</v>
      </c>
      <c r="X39" s="3">
        <f t="shared" si="10"/>
        <v>0</v>
      </c>
      <c r="Y39" s="3">
        <f t="shared" si="11"/>
        <v>0</v>
      </c>
      <c r="Z39" s="3">
        <f t="shared" si="12"/>
        <v>0</v>
      </c>
      <c r="AA39" s="3">
        <f t="shared" si="12"/>
        <v>0</v>
      </c>
      <c r="AB39" s="3">
        <f t="shared" si="22"/>
        <v>0.541</v>
      </c>
      <c r="AC39" s="3">
        <f t="shared" si="23"/>
        <v>1.684</v>
      </c>
      <c r="AD39" s="3">
        <f t="shared" si="24"/>
        <v>465.92499999999995</v>
      </c>
      <c r="AE39" s="3">
        <f t="shared" si="25"/>
        <v>619.039</v>
      </c>
      <c r="AF39" s="3">
        <f t="shared" si="26"/>
        <v>0</v>
      </c>
      <c r="AG39" s="3">
        <f t="shared" si="27"/>
        <v>0</v>
      </c>
      <c r="AH39" s="3">
        <f t="shared" si="28"/>
        <v>466.46599999999995</v>
      </c>
      <c r="AI39" s="3">
        <f t="shared" si="29"/>
        <v>620.723</v>
      </c>
      <c r="AJ39" s="1">
        <v>0.541</v>
      </c>
      <c r="AK39" s="1"/>
      <c r="AL39" s="1"/>
      <c r="AM39" s="1">
        <v>1.684</v>
      </c>
      <c r="AN39" s="1"/>
      <c r="AO39" s="1"/>
      <c r="AP39" s="1">
        <v>338.751</v>
      </c>
      <c r="AQ39" s="1">
        <v>51</v>
      </c>
      <c r="AR39" s="1"/>
      <c r="AS39" s="1">
        <v>491.865</v>
      </c>
      <c r="AT39" s="1">
        <v>51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>
        <v>49.281</v>
      </c>
      <c r="BO39" s="1"/>
      <c r="BP39" s="1"/>
      <c r="BQ39" s="1">
        <v>49.281</v>
      </c>
      <c r="BR39" s="1"/>
      <c r="BS39" s="1"/>
      <c r="BT39" s="1">
        <v>9.741</v>
      </c>
      <c r="BU39" s="1"/>
      <c r="BV39" s="1"/>
      <c r="BW39" s="1">
        <v>9.741</v>
      </c>
      <c r="BX39" s="1"/>
      <c r="BY39" s="1"/>
      <c r="BZ39" s="1"/>
      <c r="CA39" s="1"/>
      <c r="CB39" s="1"/>
      <c r="CC39" s="1"/>
      <c r="CD39" s="1"/>
      <c r="CE39" s="1"/>
      <c r="CF39" s="1">
        <v>17.152</v>
      </c>
      <c r="CG39" s="1"/>
      <c r="CH39" s="1"/>
      <c r="CI39" s="1">
        <v>17.152</v>
      </c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20.25">
      <c r="A40" s="1">
        <v>425</v>
      </c>
      <c r="B40" s="2" t="s">
        <v>58</v>
      </c>
      <c r="C40" s="3">
        <v>495.298</v>
      </c>
      <c r="D40" s="3">
        <f t="shared" si="14"/>
        <v>0</v>
      </c>
      <c r="E40" s="3">
        <f t="shared" si="15"/>
        <v>0</v>
      </c>
      <c r="F40" s="3">
        <f t="shared" si="16"/>
        <v>489.74800000000005</v>
      </c>
      <c r="G40" s="3">
        <f t="shared" si="17"/>
        <v>592.928</v>
      </c>
      <c r="H40" s="3">
        <f t="shared" si="32"/>
        <v>0</v>
      </c>
      <c r="I40" s="3">
        <f t="shared" si="33"/>
        <v>0</v>
      </c>
      <c r="J40" s="3">
        <f t="shared" si="19"/>
        <v>489.74800000000005</v>
      </c>
      <c r="K40" s="3">
        <f t="shared" si="19"/>
        <v>592.928</v>
      </c>
      <c r="L40" s="3">
        <f t="shared" si="20"/>
        <v>0</v>
      </c>
      <c r="M40" s="3">
        <f t="shared" si="1"/>
        <v>0</v>
      </c>
      <c r="N40" s="3">
        <f t="shared" si="21"/>
        <v>0</v>
      </c>
      <c r="O40" s="3">
        <f t="shared" si="2"/>
        <v>0</v>
      </c>
      <c r="P40" s="3">
        <f t="shared" si="3"/>
        <v>0</v>
      </c>
      <c r="Q40" s="3">
        <f t="shared" si="4"/>
        <v>0</v>
      </c>
      <c r="R40" s="3">
        <f t="shared" si="5"/>
        <v>0</v>
      </c>
      <c r="S40" s="3">
        <f t="shared" si="5"/>
        <v>0</v>
      </c>
      <c r="T40" s="3">
        <f t="shared" si="6"/>
        <v>0</v>
      </c>
      <c r="U40" s="3">
        <f t="shared" si="7"/>
        <v>0</v>
      </c>
      <c r="V40" s="3">
        <f t="shared" si="8"/>
        <v>0</v>
      </c>
      <c r="W40" s="3">
        <f t="shared" si="9"/>
        <v>0</v>
      </c>
      <c r="X40" s="3">
        <f t="shared" si="10"/>
        <v>0</v>
      </c>
      <c r="Y40" s="3">
        <f t="shared" si="11"/>
        <v>0</v>
      </c>
      <c r="Z40" s="3">
        <f t="shared" si="12"/>
        <v>0</v>
      </c>
      <c r="AA40" s="3">
        <f t="shared" si="12"/>
        <v>0</v>
      </c>
      <c r="AB40" s="3">
        <f t="shared" si="22"/>
        <v>0</v>
      </c>
      <c r="AC40" s="3">
        <f t="shared" si="23"/>
        <v>0</v>
      </c>
      <c r="AD40" s="3">
        <f t="shared" si="24"/>
        <v>489.74800000000005</v>
      </c>
      <c r="AE40" s="3">
        <f t="shared" si="25"/>
        <v>592.928</v>
      </c>
      <c r="AF40" s="3">
        <f t="shared" si="26"/>
        <v>0</v>
      </c>
      <c r="AG40" s="3">
        <f t="shared" si="27"/>
        <v>0</v>
      </c>
      <c r="AH40" s="3">
        <f t="shared" si="28"/>
        <v>489.74800000000005</v>
      </c>
      <c r="AI40" s="3">
        <f t="shared" si="29"/>
        <v>592.928</v>
      </c>
      <c r="AJ40" s="1"/>
      <c r="AK40" s="1"/>
      <c r="AL40" s="1"/>
      <c r="AM40" s="1"/>
      <c r="AN40" s="1"/>
      <c r="AO40" s="1"/>
      <c r="AP40" s="1">
        <v>377.7</v>
      </c>
      <c r="AQ40" s="1"/>
      <c r="AR40" s="1"/>
      <c r="AS40" s="1">
        <v>480.88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>
        <v>35.944</v>
      </c>
      <c r="BO40" s="1"/>
      <c r="BP40" s="1"/>
      <c r="BQ40" s="1">
        <v>35.944</v>
      </c>
      <c r="BR40" s="1"/>
      <c r="BS40" s="1"/>
      <c r="BT40" s="1">
        <v>75.254</v>
      </c>
      <c r="BU40" s="1"/>
      <c r="BV40" s="1"/>
      <c r="BW40" s="1">
        <v>75.254</v>
      </c>
      <c r="BX40" s="1"/>
      <c r="BY40" s="1"/>
      <c r="BZ40" s="1"/>
      <c r="CA40" s="1"/>
      <c r="CB40" s="1"/>
      <c r="CC40" s="1"/>
      <c r="CD40" s="1"/>
      <c r="CE40" s="1"/>
      <c r="CF40" s="1">
        <v>0.85</v>
      </c>
      <c r="CG40" s="1"/>
      <c r="CH40" s="1"/>
      <c r="CI40" s="1">
        <v>0.85</v>
      </c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20.25">
      <c r="A41" s="1">
        <v>426</v>
      </c>
      <c r="B41" s="2" t="s">
        <v>59</v>
      </c>
      <c r="C41" s="3">
        <v>378.181</v>
      </c>
      <c r="D41" s="3">
        <f t="shared" si="14"/>
        <v>9.529</v>
      </c>
      <c r="E41" s="3">
        <f t="shared" si="15"/>
        <v>17.148</v>
      </c>
      <c r="F41" s="3">
        <f t="shared" si="16"/>
        <v>347.977</v>
      </c>
      <c r="G41" s="3">
        <f t="shared" si="17"/>
        <v>635.4319999999999</v>
      </c>
      <c r="H41" s="3">
        <f t="shared" si="32"/>
        <v>0</v>
      </c>
      <c r="I41" s="3">
        <f t="shared" si="33"/>
        <v>0</v>
      </c>
      <c r="J41" s="3">
        <f t="shared" si="19"/>
        <v>357.506</v>
      </c>
      <c r="K41" s="3">
        <f t="shared" si="19"/>
        <v>652.5799999999999</v>
      </c>
      <c r="L41" s="3">
        <f t="shared" si="20"/>
        <v>0</v>
      </c>
      <c r="M41" s="3">
        <f t="shared" si="1"/>
        <v>0</v>
      </c>
      <c r="N41" s="3">
        <f t="shared" si="21"/>
        <v>20.675</v>
      </c>
      <c r="O41" s="3">
        <f t="shared" si="2"/>
        <v>41.35</v>
      </c>
      <c r="P41" s="3">
        <f t="shared" si="3"/>
        <v>0</v>
      </c>
      <c r="Q41" s="3">
        <f t="shared" si="4"/>
        <v>0</v>
      </c>
      <c r="R41" s="3">
        <f t="shared" si="5"/>
        <v>20.675</v>
      </c>
      <c r="S41" s="3">
        <f t="shared" si="5"/>
        <v>41.35</v>
      </c>
      <c r="T41" s="3">
        <f t="shared" si="6"/>
        <v>0</v>
      </c>
      <c r="U41" s="3">
        <f t="shared" si="7"/>
        <v>0</v>
      </c>
      <c r="V41" s="3">
        <f t="shared" si="8"/>
        <v>0</v>
      </c>
      <c r="W41" s="3">
        <f t="shared" si="9"/>
        <v>0</v>
      </c>
      <c r="X41" s="3">
        <f t="shared" si="10"/>
        <v>0</v>
      </c>
      <c r="Y41" s="3">
        <f t="shared" si="11"/>
        <v>0</v>
      </c>
      <c r="Z41" s="3">
        <f t="shared" si="12"/>
        <v>0</v>
      </c>
      <c r="AA41" s="3">
        <f t="shared" si="12"/>
        <v>0</v>
      </c>
      <c r="AB41" s="3">
        <f t="shared" si="22"/>
        <v>9.529</v>
      </c>
      <c r="AC41" s="3">
        <f t="shared" si="23"/>
        <v>17.148</v>
      </c>
      <c r="AD41" s="3">
        <f t="shared" si="24"/>
        <v>368.652</v>
      </c>
      <c r="AE41" s="3">
        <f t="shared" si="25"/>
        <v>676.7819999999999</v>
      </c>
      <c r="AF41" s="3">
        <f t="shared" si="26"/>
        <v>0</v>
      </c>
      <c r="AG41" s="3">
        <f t="shared" si="27"/>
        <v>0</v>
      </c>
      <c r="AH41" s="3">
        <f t="shared" si="28"/>
        <v>378.181</v>
      </c>
      <c r="AI41" s="3">
        <f t="shared" si="29"/>
        <v>693.93</v>
      </c>
      <c r="AJ41" s="1">
        <v>9.529</v>
      </c>
      <c r="AK41" s="1"/>
      <c r="AL41" s="1"/>
      <c r="AM41" s="1">
        <v>17.148</v>
      </c>
      <c r="AN41" s="1"/>
      <c r="AO41" s="1"/>
      <c r="AP41" s="1">
        <v>336.825</v>
      </c>
      <c r="AQ41" s="1">
        <v>20.675</v>
      </c>
      <c r="AR41" s="1"/>
      <c r="AS41" s="1">
        <v>624.28</v>
      </c>
      <c r="AT41" s="1">
        <v>41.35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>
        <v>5.9</v>
      </c>
      <c r="CA41" s="1"/>
      <c r="CB41" s="1"/>
      <c r="CC41" s="1">
        <v>5.9</v>
      </c>
      <c r="CD41" s="1"/>
      <c r="CE41" s="1"/>
      <c r="CF41" s="1">
        <v>5.252</v>
      </c>
      <c r="CG41" s="1"/>
      <c r="CH41" s="1"/>
      <c r="CI41" s="1">
        <v>5.252</v>
      </c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20.25">
      <c r="A42" s="1">
        <v>428</v>
      </c>
      <c r="B42" s="2" t="s">
        <v>60</v>
      </c>
      <c r="C42" s="3">
        <v>395.388</v>
      </c>
      <c r="D42" s="3">
        <f t="shared" si="14"/>
        <v>19.631</v>
      </c>
      <c r="E42" s="3">
        <f t="shared" si="15"/>
        <v>39.021</v>
      </c>
      <c r="F42" s="3">
        <f t="shared" si="16"/>
        <v>301.481</v>
      </c>
      <c r="G42" s="3">
        <f t="shared" si="17"/>
        <v>560.21</v>
      </c>
      <c r="H42" s="3">
        <f t="shared" si="32"/>
        <v>0</v>
      </c>
      <c r="I42" s="3">
        <f t="shared" si="33"/>
        <v>0</v>
      </c>
      <c r="J42" s="3">
        <f t="shared" si="19"/>
        <v>321.11199999999997</v>
      </c>
      <c r="K42" s="3">
        <f t="shared" si="19"/>
        <v>599.231</v>
      </c>
      <c r="L42" s="3">
        <f t="shared" si="20"/>
        <v>1.655</v>
      </c>
      <c r="M42" s="3">
        <f t="shared" si="1"/>
        <v>4.11</v>
      </c>
      <c r="N42" s="3">
        <f t="shared" si="21"/>
        <v>72.621</v>
      </c>
      <c r="O42" s="3">
        <f t="shared" si="2"/>
        <v>116.336</v>
      </c>
      <c r="P42" s="3">
        <f t="shared" si="3"/>
        <v>0</v>
      </c>
      <c r="Q42" s="3">
        <f t="shared" si="4"/>
        <v>0</v>
      </c>
      <c r="R42" s="3">
        <f t="shared" si="5"/>
        <v>74.276</v>
      </c>
      <c r="S42" s="3">
        <f t="shared" si="5"/>
        <v>120.446</v>
      </c>
      <c r="T42" s="3">
        <f t="shared" si="6"/>
        <v>0</v>
      </c>
      <c r="U42" s="3">
        <f t="shared" si="7"/>
        <v>0</v>
      </c>
      <c r="V42" s="3">
        <f t="shared" si="8"/>
        <v>0</v>
      </c>
      <c r="W42" s="3">
        <f t="shared" si="9"/>
        <v>0</v>
      </c>
      <c r="X42" s="3">
        <f t="shared" si="10"/>
        <v>0</v>
      </c>
      <c r="Y42" s="3">
        <f t="shared" si="11"/>
        <v>0</v>
      </c>
      <c r="Z42" s="3">
        <f t="shared" si="12"/>
        <v>0</v>
      </c>
      <c r="AA42" s="3">
        <f t="shared" si="12"/>
        <v>0</v>
      </c>
      <c r="AB42" s="3">
        <f t="shared" si="22"/>
        <v>21.286</v>
      </c>
      <c r="AC42" s="3">
        <f t="shared" si="23"/>
        <v>43.131</v>
      </c>
      <c r="AD42" s="3">
        <f t="shared" si="24"/>
        <v>374.102</v>
      </c>
      <c r="AE42" s="3">
        <f t="shared" si="25"/>
        <v>676.546</v>
      </c>
      <c r="AF42" s="3">
        <f t="shared" si="26"/>
        <v>0</v>
      </c>
      <c r="AG42" s="3">
        <f t="shared" si="27"/>
        <v>0</v>
      </c>
      <c r="AH42" s="3">
        <f t="shared" si="28"/>
        <v>395.388</v>
      </c>
      <c r="AI42" s="3">
        <f t="shared" si="29"/>
        <v>719.677</v>
      </c>
      <c r="AJ42" s="1">
        <v>19.631</v>
      </c>
      <c r="AK42" s="1">
        <v>1.655</v>
      </c>
      <c r="AL42" s="1"/>
      <c r="AM42" s="1">
        <v>39.021</v>
      </c>
      <c r="AN42" s="1">
        <v>4.11</v>
      </c>
      <c r="AO42" s="1"/>
      <c r="AP42" s="1">
        <v>301.481</v>
      </c>
      <c r="AQ42" s="1">
        <v>72.621</v>
      </c>
      <c r="AR42" s="1"/>
      <c r="AS42" s="1">
        <v>560.21</v>
      </c>
      <c r="AT42" s="1">
        <v>116.336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20.25">
      <c r="A43" s="1">
        <v>431</v>
      </c>
      <c r="B43" s="2" t="s">
        <v>61</v>
      </c>
      <c r="C43" s="3">
        <v>549.329</v>
      </c>
      <c r="D43" s="3">
        <f t="shared" si="14"/>
        <v>14.472</v>
      </c>
      <c r="E43" s="3">
        <f t="shared" si="15"/>
        <v>36.776</v>
      </c>
      <c r="F43" s="3">
        <f t="shared" si="16"/>
        <v>529.2139999999999</v>
      </c>
      <c r="G43" s="3">
        <f t="shared" si="17"/>
        <v>730.0899999999999</v>
      </c>
      <c r="H43" s="3">
        <f t="shared" si="32"/>
        <v>0</v>
      </c>
      <c r="I43" s="3">
        <f t="shared" si="33"/>
        <v>0</v>
      </c>
      <c r="J43" s="3">
        <f t="shared" si="19"/>
        <v>543.6859999999999</v>
      </c>
      <c r="K43" s="3">
        <f t="shared" si="19"/>
        <v>766.8659999999999</v>
      </c>
      <c r="L43" s="3">
        <f t="shared" si="20"/>
        <v>0</v>
      </c>
      <c r="M43" s="3">
        <f t="shared" si="1"/>
        <v>0</v>
      </c>
      <c r="N43" s="3">
        <f t="shared" si="21"/>
        <v>0</v>
      </c>
      <c r="O43" s="3">
        <f t="shared" si="2"/>
        <v>0</v>
      </c>
      <c r="P43" s="3">
        <f t="shared" si="3"/>
        <v>0</v>
      </c>
      <c r="Q43" s="3">
        <f t="shared" si="4"/>
        <v>0</v>
      </c>
      <c r="R43" s="3">
        <f t="shared" si="5"/>
        <v>0</v>
      </c>
      <c r="S43" s="3">
        <f t="shared" si="5"/>
        <v>0</v>
      </c>
      <c r="T43" s="3">
        <f t="shared" si="6"/>
        <v>0</v>
      </c>
      <c r="U43" s="3">
        <f t="shared" si="7"/>
        <v>0</v>
      </c>
      <c r="V43" s="3">
        <f t="shared" si="8"/>
        <v>0</v>
      </c>
      <c r="W43" s="3">
        <f t="shared" si="9"/>
        <v>0</v>
      </c>
      <c r="X43" s="3">
        <f t="shared" si="10"/>
        <v>0</v>
      </c>
      <c r="Y43" s="3">
        <f t="shared" si="11"/>
        <v>0</v>
      </c>
      <c r="Z43" s="3">
        <f t="shared" si="12"/>
        <v>0</v>
      </c>
      <c r="AA43" s="3">
        <f t="shared" si="12"/>
        <v>0</v>
      </c>
      <c r="AB43" s="3">
        <f t="shared" si="22"/>
        <v>14.472</v>
      </c>
      <c r="AC43" s="3">
        <f t="shared" si="23"/>
        <v>36.776</v>
      </c>
      <c r="AD43" s="3">
        <f t="shared" si="24"/>
        <v>529.2139999999999</v>
      </c>
      <c r="AE43" s="3">
        <f t="shared" si="25"/>
        <v>730.0899999999999</v>
      </c>
      <c r="AF43" s="3">
        <f t="shared" si="26"/>
        <v>0</v>
      </c>
      <c r="AG43" s="3">
        <f t="shared" si="27"/>
        <v>0</v>
      </c>
      <c r="AH43" s="3">
        <f t="shared" si="28"/>
        <v>543.6859999999999</v>
      </c>
      <c r="AI43" s="3">
        <f t="shared" si="29"/>
        <v>766.8659999999999</v>
      </c>
      <c r="AJ43" s="1">
        <v>14.472</v>
      </c>
      <c r="AK43" s="1"/>
      <c r="AL43" s="1"/>
      <c r="AM43" s="1">
        <v>36.776</v>
      </c>
      <c r="AN43" s="1"/>
      <c r="AO43" s="1"/>
      <c r="AP43" s="1">
        <v>506.905</v>
      </c>
      <c r="AQ43" s="1"/>
      <c r="AR43" s="1"/>
      <c r="AS43" s="1">
        <v>707.781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>
        <v>10.262</v>
      </c>
      <c r="BU43" s="1"/>
      <c r="BV43" s="1"/>
      <c r="BW43" s="1">
        <v>10.262</v>
      </c>
      <c r="BX43" s="1"/>
      <c r="BY43" s="1"/>
      <c r="BZ43" s="1">
        <v>6.095</v>
      </c>
      <c r="CA43" s="1"/>
      <c r="CB43" s="1"/>
      <c r="CC43" s="1">
        <v>6.095</v>
      </c>
      <c r="CD43" s="1"/>
      <c r="CE43" s="1"/>
      <c r="CF43" s="1">
        <v>5.952</v>
      </c>
      <c r="CG43" s="1"/>
      <c r="CH43" s="1"/>
      <c r="CI43" s="1">
        <v>5.952</v>
      </c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20.25">
      <c r="A44" s="1">
        <v>432</v>
      </c>
      <c r="B44" s="2" t="s">
        <v>62</v>
      </c>
      <c r="C44" s="3">
        <v>411.23</v>
      </c>
      <c r="D44" s="3">
        <f t="shared" si="14"/>
        <v>44.581</v>
      </c>
      <c r="E44" s="3">
        <f t="shared" si="15"/>
        <v>240.202</v>
      </c>
      <c r="F44" s="3">
        <f t="shared" si="16"/>
        <v>366.649</v>
      </c>
      <c r="G44" s="3">
        <f t="shared" si="17"/>
        <v>691.689</v>
      </c>
      <c r="H44" s="3">
        <f t="shared" si="32"/>
        <v>0</v>
      </c>
      <c r="I44" s="3">
        <f t="shared" si="33"/>
        <v>0</v>
      </c>
      <c r="J44" s="3">
        <f t="shared" si="19"/>
        <v>411.23</v>
      </c>
      <c r="K44" s="3">
        <f t="shared" si="19"/>
        <v>931.891</v>
      </c>
      <c r="L44" s="3">
        <f t="shared" si="20"/>
        <v>0</v>
      </c>
      <c r="M44" s="3">
        <f t="shared" si="1"/>
        <v>0</v>
      </c>
      <c r="N44" s="3">
        <f t="shared" si="21"/>
        <v>0</v>
      </c>
      <c r="O44" s="3">
        <f t="shared" si="2"/>
        <v>0</v>
      </c>
      <c r="P44" s="3">
        <f t="shared" si="3"/>
        <v>0</v>
      </c>
      <c r="Q44" s="3">
        <f t="shared" si="4"/>
        <v>0</v>
      </c>
      <c r="R44" s="3">
        <f t="shared" si="5"/>
        <v>0</v>
      </c>
      <c r="S44" s="3">
        <f t="shared" si="5"/>
        <v>0</v>
      </c>
      <c r="T44" s="3">
        <f t="shared" si="6"/>
        <v>0</v>
      </c>
      <c r="U44" s="3">
        <f t="shared" si="7"/>
        <v>0</v>
      </c>
      <c r="V44" s="3">
        <f t="shared" si="8"/>
        <v>0</v>
      </c>
      <c r="W44" s="3">
        <f t="shared" si="9"/>
        <v>0</v>
      </c>
      <c r="X44" s="3">
        <f t="shared" si="10"/>
        <v>0</v>
      </c>
      <c r="Y44" s="3">
        <f t="shared" si="11"/>
        <v>0</v>
      </c>
      <c r="Z44" s="3">
        <f t="shared" si="12"/>
        <v>0</v>
      </c>
      <c r="AA44" s="3">
        <f t="shared" si="12"/>
        <v>0</v>
      </c>
      <c r="AB44" s="3">
        <f t="shared" si="22"/>
        <v>44.581</v>
      </c>
      <c r="AC44" s="3">
        <f t="shared" si="23"/>
        <v>240.202</v>
      </c>
      <c r="AD44" s="3">
        <f t="shared" si="24"/>
        <v>366.649</v>
      </c>
      <c r="AE44" s="3">
        <f t="shared" si="25"/>
        <v>691.689</v>
      </c>
      <c r="AF44" s="3">
        <f t="shared" si="26"/>
        <v>0</v>
      </c>
      <c r="AG44" s="3">
        <f t="shared" si="27"/>
        <v>0</v>
      </c>
      <c r="AH44" s="3">
        <f t="shared" si="28"/>
        <v>411.23</v>
      </c>
      <c r="AI44" s="3">
        <f t="shared" si="29"/>
        <v>931.891</v>
      </c>
      <c r="AJ44" s="1">
        <v>44.581</v>
      </c>
      <c r="AK44" s="1"/>
      <c r="AL44" s="1"/>
      <c r="AM44" s="1">
        <v>240.202</v>
      </c>
      <c r="AN44" s="1"/>
      <c r="AO44" s="1"/>
      <c r="AP44" s="1">
        <v>358.924</v>
      </c>
      <c r="AQ44" s="1"/>
      <c r="AR44" s="1"/>
      <c r="AS44" s="1">
        <v>683.389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>
        <v>7.725</v>
      </c>
      <c r="BO44" s="1"/>
      <c r="BP44" s="1"/>
      <c r="BQ44" s="1">
        <v>8.3</v>
      </c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20.25">
      <c r="A45" s="1">
        <v>433</v>
      </c>
      <c r="B45" s="2" t="s">
        <v>63</v>
      </c>
      <c r="C45" s="3">
        <v>308.39</v>
      </c>
      <c r="D45" s="3">
        <f t="shared" si="14"/>
        <v>3.432</v>
      </c>
      <c r="E45" s="3">
        <f t="shared" si="15"/>
        <v>19.585</v>
      </c>
      <c r="F45" s="3">
        <f t="shared" si="16"/>
        <v>304.958</v>
      </c>
      <c r="G45" s="3">
        <f t="shared" si="17"/>
        <v>505.482</v>
      </c>
      <c r="H45" s="3">
        <f t="shared" si="32"/>
        <v>0</v>
      </c>
      <c r="I45" s="3">
        <f t="shared" si="33"/>
        <v>0</v>
      </c>
      <c r="J45" s="3">
        <f t="shared" si="19"/>
        <v>308.39000000000004</v>
      </c>
      <c r="K45" s="3">
        <f t="shared" si="19"/>
        <v>525.067</v>
      </c>
      <c r="L45" s="3">
        <f t="shared" si="20"/>
        <v>0</v>
      </c>
      <c r="M45" s="3">
        <f t="shared" si="1"/>
        <v>0</v>
      </c>
      <c r="N45" s="3">
        <f t="shared" si="21"/>
        <v>0</v>
      </c>
      <c r="O45" s="3">
        <f t="shared" si="2"/>
        <v>0</v>
      </c>
      <c r="P45" s="3">
        <f t="shared" si="3"/>
        <v>0</v>
      </c>
      <c r="Q45" s="3">
        <f t="shared" si="4"/>
        <v>0</v>
      </c>
      <c r="R45" s="3">
        <f t="shared" si="5"/>
        <v>0</v>
      </c>
      <c r="S45" s="3">
        <f t="shared" si="5"/>
        <v>0</v>
      </c>
      <c r="T45" s="3">
        <f t="shared" si="6"/>
        <v>0</v>
      </c>
      <c r="U45" s="3">
        <f t="shared" si="7"/>
        <v>0</v>
      </c>
      <c r="V45" s="3">
        <f t="shared" si="8"/>
        <v>0</v>
      </c>
      <c r="W45" s="3">
        <f t="shared" si="9"/>
        <v>0</v>
      </c>
      <c r="X45" s="3">
        <f t="shared" si="10"/>
        <v>0</v>
      </c>
      <c r="Y45" s="3">
        <f t="shared" si="11"/>
        <v>0</v>
      </c>
      <c r="Z45" s="3">
        <f t="shared" si="12"/>
        <v>0</v>
      </c>
      <c r="AA45" s="3">
        <f t="shared" si="12"/>
        <v>0</v>
      </c>
      <c r="AB45" s="3">
        <f t="shared" si="22"/>
        <v>3.432</v>
      </c>
      <c r="AC45" s="3">
        <f t="shared" si="23"/>
        <v>19.585</v>
      </c>
      <c r="AD45" s="3">
        <f t="shared" si="24"/>
        <v>304.958</v>
      </c>
      <c r="AE45" s="3">
        <f t="shared" si="25"/>
        <v>505.482</v>
      </c>
      <c r="AF45" s="3">
        <f t="shared" si="26"/>
        <v>0</v>
      </c>
      <c r="AG45" s="3">
        <f t="shared" si="27"/>
        <v>0</v>
      </c>
      <c r="AH45" s="3">
        <f t="shared" si="28"/>
        <v>308.39000000000004</v>
      </c>
      <c r="AI45" s="3">
        <f t="shared" si="29"/>
        <v>525.067</v>
      </c>
      <c r="AJ45" s="1">
        <v>3.432</v>
      </c>
      <c r="AK45" s="1"/>
      <c r="AL45" s="1"/>
      <c r="AM45" s="1">
        <v>19.585</v>
      </c>
      <c r="AN45" s="1"/>
      <c r="AO45" s="1"/>
      <c r="AP45" s="1">
        <v>304.958</v>
      </c>
      <c r="AQ45" s="1"/>
      <c r="AR45" s="1"/>
      <c r="AS45" s="1">
        <v>505.482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20.25">
      <c r="A46" s="1">
        <v>435</v>
      </c>
      <c r="B46" s="2" t="s">
        <v>64</v>
      </c>
      <c r="C46" s="3">
        <v>597.508</v>
      </c>
      <c r="D46" s="3">
        <f t="shared" si="14"/>
        <v>1.62</v>
      </c>
      <c r="E46" s="3">
        <f t="shared" si="15"/>
        <v>4.86</v>
      </c>
      <c r="F46" s="3">
        <f t="shared" si="16"/>
        <v>595.888</v>
      </c>
      <c r="G46" s="3">
        <f t="shared" si="17"/>
        <v>703.4010000000001</v>
      </c>
      <c r="H46" s="3">
        <f t="shared" si="32"/>
        <v>0</v>
      </c>
      <c r="I46" s="3">
        <f t="shared" si="33"/>
        <v>0</v>
      </c>
      <c r="J46" s="3">
        <f t="shared" si="19"/>
        <v>597.508</v>
      </c>
      <c r="K46" s="3">
        <f t="shared" si="19"/>
        <v>708.2610000000001</v>
      </c>
      <c r="L46" s="3">
        <f t="shared" si="20"/>
        <v>0</v>
      </c>
      <c r="M46" s="3">
        <f t="shared" si="1"/>
        <v>0</v>
      </c>
      <c r="N46" s="3">
        <f t="shared" si="21"/>
        <v>0</v>
      </c>
      <c r="O46" s="3">
        <f t="shared" si="2"/>
        <v>0</v>
      </c>
      <c r="P46" s="3">
        <f t="shared" si="3"/>
        <v>0</v>
      </c>
      <c r="Q46" s="3">
        <f t="shared" si="4"/>
        <v>0</v>
      </c>
      <c r="R46" s="3">
        <f t="shared" si="5"/>
        <v>0</v>
      </c>
      <c r="S46" s="3">
        <f t="shared" si="5"/>
        <v>0</v>
      </c>
      <c r="T46" s="3">
        <f t="shared" si="6"/>
        <v>0</v>
      </c>
      <c r="U46" s="3">
        <f t="shared" si="7"/>
        <v>0</v>
      </c>
      <c r="V46" s="3">
        <f t="shared" si="8"/>
        <v>0</v>
      </c>
      <c r="W46" s="3">
        <f t="shared" si="9"/>
        <v>0</v>
      </c>
      <c r="X46" s="3">
        <f t="shared" si="10"/>
        <v>0</v>
      </c>
      <c r="Y46" s="3">
        <f t="shared" si="11"/>
        <v>0</v>
      </c>
      <c r="Z46" s="3">
        <f t="shared" si="12"/>
        <v>0</v>
      </c>
      <c r="AA46" s="3">
        <f t="shared" si="12"/>
        <v>0</v>
      </c>
      <c r="AB46" s="3">
        <f t="shared" si="22"/>
        <v>1.62</v>
      </c>
      <c r="AC46" s="3">
        <f t="shared" si="23"/>
        <v>4.86</v>
      </c>
      <c r="AD46" s="3">
        <f t="shared" si="24"/>
        <v>595.888</v>
      </c>
      <c r="AE46" s="3">
        <f t="shared" si="25"/>
        <v>703.4010000000001</v>
      </c>
      <c r="AF46" s="3">
        <f t="shared" si="26"/>
        <v>0</v>
      </c>
      <c r="AG46" s="3">
        <f t="shared" si="27"/>
        <v>0</v>
      </c>
      <c r="AH46" s="3">
        <f t="shared" si="28"/>
        <v>597.508</v>
      </c>
      <c r="AI46" s="3">
        <f t="shared" si="29"/>
        <v>708.2610000000001</v>
      </c>
      <c r="AJ46" s="1">
        <v>1.62</v>
      </c>
      <c r="AK46" s="1"/>
      <c r="AL46" s="1"/>
      <c r="AM46" s="1">
        <v>4.86</v>
      </c>
      <c r="AN46" s="1"/>
      <c r="AO46" s="1"/>
      <c r="AP46" s="1">
        <v>465.307</v>
      </c>
      <c r="AQ46" s="1"/>
      <c r="AR46" s="1"/>
      <c r="AS46" s="1">
        <v>572.82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>
        <v>22.916</v>
      </c>
      <c r="BO46" s="1"/>
      <c r="BP46" s="1"/>
      <c r="BQ46" s="1">
        <v>22.916</v>
      </c>
      <c r="BR46" s="1"/>
      <c r="BS46" s="1"/>
      <c r="BT46" s="1">
        <v>96.915</v>
      </c>
      <c r="BU46" s="1"/>
      <c r="BV46" s="1"/>
      <c r="BW46" s="1">
        <v>96.915</v>
      </c>
      <c r="BX46" s="1"/>
      <c r="BY46" s="1"/>
      <c r="BZ46" s="1">
        <v>10.75</v>
      </c>
      <c r="CA46" s="1"/>
      <c r="CB46" s="1"/>
      <c r="CC46" s="1">
        <v>10.75</v>
      </c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0.25">
      <c r="A47" s="1">
        <v>437</v>
      </c>
      <c r="B47" s="2" t="s">
        <v>65</v>
      </c>
      <c r="C47" s="3">
        <v>512.191</v>
      </c>
      <c r="D47" s="3">
        <f t="shared" si="14"/>
        <v>9.701</v>
      </c>
      <c r="E47" s="3">
        <f t="shared" si="15"/>
        <v>15.636</v>
      </c>
      <c r="F47" s="3">
        <f t="shared" si="16"/>
        <v>511.00800000000004</v>
      </c>
      <c r="G47" s="3">
        <f t="shared" si="17"/>
        <v>802.17</v>
      </c>
      <c r="H47" s="3">
        <f t="shared" si="32"/>
        <v>0</v>
      </c>
      <c r="I47" s="3">
        <f t="shared" si="33"/>
        <v>0</v>
      </c>
      <c r="J47" s="3">
        <f t="shared" si="19"/>
        <v>520.7090000000001</v>
      </c>
      <c r="K47" s="3">
        <f t="shared" si="19"/>
        <v>817.8059999999999</v>
      </c>
      <c r="L47" s="3">
        <f t="shared" si="20"/>
        <v>0</v>
      </c>
      <c r="M47" s="3">
        <f t="shared" si="1"/>
        <v>0</v>
      </c>
      <c r="N47" s="3">
        <f t="shared" si="21"/>
        <v>0</v>
      </c>
      <c r="O47" s="3">
        <f t="shared" si="2"/>
        <v>0</v>
      </c>
      <c r="P47" s="3">
        <f t="shared" si="3"/>
        <v>0</v>
      </c>
      <c r="Q47" s="3">
        <f t="shared" si="4"/>
        <v>0</v>
      </c>
      <c r="R47" s="3">
        <f t="shared" si="5"/>
        <v>0</v>
      </c>
      <c r="S47" s="3">
        <f t="shared" si="5"/>
        <v>0</v>
      </c>
      <c r="T47" s="3">
        <f t="shared" si="6"/>
        <v>0</v>
      </c>
      <c r="U47" s="3">
        <f t="shared" si="7"/>
        <v>0</v>
      </c>
      <c r="V47" s="3">
        <f t="shared" si="8"/>
        <v>0</v>
      </c>
      <c r="W47" s="3">
        <f t="shared" si="9"/>
        <v>0</v>
      </c>
      <c r="X47" s="3">
        <f t="shared" si="10"/>
        <v>0</v>
      </c>
      <c r="Y47" s="3">
        <f t="shared" si="11"/>
        <v>0</v>
      </c>
      <c r="Z47" s="3">
        <f t="shared" si="12"/>
        <v>0</v>
      </c>
      <c r="AA47" s="3">
        <f t="shared" si="12"/>
        <v>0</v>
      </c>
      <c r="AB47" s="3">
        <f t="shared" si="22"/>
        <v>9.701</v>
      </c>
      <c r="AC47" s="3">
        <f t="shared" si="23"/>
        <v>15.636</v>
      </c>
      <c r="AD47" s="3">
        <f t="shared" si="24"/>
        <v>511.00800000000004</v>
      </c>
      <c r="AE47" s="3">
        <f t="shared" si="25"/>
        <v>802.17</v>
      </c>
      <c r="AF47" s="3">
        <f t="shared" si="26"/>
        <v>0</v>
      </c>
      <c r="AG47" s="3">
        <f t="shared" si="27"/>
        <v>0</v>
      </c>
      <c r="AH47" s="3">
        <f t="shared" si="28"/>
        <v>520.7090000000001</v>
      </c>
      <c r="AI47" s="3">
        <f t="shared" si="29"/>
        <v>817.8059999999999</v>
      </c>
      <c r="AJ47" s="1">
        <v>9.701</v>
      </c>
      <c r="AK47" s="1"/>
      <c r="AL47" s="1"/>
      <c r="AM47" s="1">
        <v>15.636</v>
      </c>
      <c r="AN47" s="1"/>
      <c r="AO47" s="1"/>
      <c r="AP47" s="1">
        <v>496.316</v>
      </c>
      <c r="AQ47" s="1"/>
      <c r="AR47" s="1"/>
      <c r="AS47" s="1">
        <v>787.478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>
        <v>0.85</v>
      </c>
      <c r="BO47" s="1"/>
      <c r="BP47" s="1"/>
      <c r="BQ47" s="1">
        <v>0.85</v>
      </c>
      <c r="BR47" s="1"/>
      <c r="BS47" s="1"/>
      <c r="BT47" s="1">
        <v>10.081</v>
      </c>
      <c r="BU47" s="1"/>
      <c r="BV47" s="1"/>
      <c r="BW47" s="1">
        <v>10.081</v>
      </c>
      <c r="BX47" s="1"/>
      <c r="BY47" s="1"/>
      <c r="BZ47" s="1">
        <v>3.761</v>
      </c>
      <c r="CA47" s="1"/>
      <c r="CB47" s="1"/>
      <c r="CC47" s="1">
        <v>3.761</v>
      </c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20.25">
      <c r="A48" s="1">
        <v>438</v>
      </c>
      <c r="B48" s="2" t="s">
        <v>66</v>
      </c>
      <c r="C48" s="3">
        <v>591.567</v>
      </c>
      <c r="D48" s="3">
        <f t="shared" si="14"/>
        <v>9.392</v>
      </c>
      <c r="E48" s="3">
        <f t="shared" si="15"/>
        <v>12.745</v>
      </c>
      <c r="F48" s="3">
        <f t="shared" si="16"/>
        <v>582.1750000000001</v>
      </c>
      <c r="G48" s="3">
        <f t="shared" si="17"/>
        <v>669.143</v>
      </c>
      <c r="H48" s="3">
        <f t="shared" si="32"/>
        <v>0</v>
      </c>
      <c r="I48" s="3">
        <f t="shared" si="33"/>
        <v>0</v>
      </c>
      <c r="J48" s="3">
        <f t="shared" si="19"/>
        <v>591.5670000000001</v>
      </c>
      <c r="K48" s="3">
        <f t="shared" si="19"/>
        <v>681.888</v>
      </c>
      <c r="L48" s="3">
        <f t="shared" si="20"/>
        <v>0</v>
      </c>
      <c r="M48" s="3">
        <f t="shared" si="1"/>
        <v>0</v>
      </c>
      <c r="N48" s="3">
        <f t="shared" si="21"/>
        <v>0</v>
      </c>
      <c r="O48" s="3">
        <f t="shared" si="2"/>
        <v>0</v>
      </c>
      <c r="P48" s="3">
        <f t="shared" si="3"/>
        <v>0</v>
      </c>
      <c r="Q48" s="3">
        <f t="shared" si="4"/>
        <v>0</v>
      </c>
      <c r="R48" s="3">
        <f t="shared" si="5"/>
        <v>0</v>
      </c>
      <c r="S48" s="3">
        <f t="shared" si="5"/>
        <v>0</v>
      </c>
      <c r="T48" s="3">
        <f t="shared" si="6"/>
        <v>0</v>
      </c>
      <c r="U48" s="3">
        <f t="shared" si="7"/>
        <v>0</v>
      </c>
      <c r="V48" s="3">
        <f t="shared" si="8"/>
        <v>0</v>
      </c>
      <c r="W48" s="3">
        <f t="shared" si="9"/>
        <v>0</v>
      </c>
      <c r="X48" s="3">
        <f t="shared" si="10"/>
        <v>0</v>
      </c>
      <c r="Y48" s="3">
        <f t="shared" si="11"/>
        <v>0</v>
      </c>
      <c r="Z48" s="3">
        <f t="shared" si="12"/>
        <v>0</v>
      </c>
      <c r="AA48" s="3">
        <f t="shared" si="12"/>
        <v>0</v>
      </c>
      <c r="AB48" s="3">
        <f t="shared" si="22"/>
        <v>9.392</v>
      </c>
      <c r="AC48" s="3">
        <f t="shared" si="23"/>
        <v>12.745</v>
      </c>
      <c r="AD48" s="3">
        <f t="shared" si="24"/>
        <v>582.1750000000001</v>
      </c>
      <c r="AE48" s="3">
        <f t="shared" si="25"/>
        <v>669.143</v>
      </c>
      <c r="AF48" s="3">
        <f t="shared" si="26"/>
        <v>0</v>
      </c>
      <c r="AG48" s="3">
        <f t="shared" si="27"/>
        <v>0</v>
      </c>
      <c r="AH48" s="3">
        <f t="shared" si="28"/>
        <v>591.5670000000001</v>
      </c>
      <c r="AI48" s="3">
        <f t="shared" si="29"/>
        <v>681.888</v>
      </c>
      <c r="AJ48" s="1">
        <v>9.392</v>
      </c>
      <c r="AK48" s="1"/>
      <c r="AL48" s="1"/>
      <c r="AM48" s="1">
        <v>12.745</v>
      </c>
      <c r="AN48" s="1"/>
      <c r="AO48" s="1"/>
      <c r="AP48" s="1">
        <v>562.807</v>
      </c>
      <c r="AQ48" s="1"/>
      <c r="AR48" s="1"/>
      <c r="AS48" s="1">
        <v>649.775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>
        <v>19.368</v>
      </c>
      <c r="BU48" s="1"/>
      <c r="BV48" s="1"/>
      <c r="BW48" s="1">
        <v>19.368</v>
      </c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20.25">
      <c r="A49" s="1">
        <v>441</v>
      </c>
      <c r="B49" s="2" t="s">
        <v>67</v>
      </c>
      <c r="C49" s="3">
        <v>572.931</v>
      </c>
      <c r="D49" s="3">
        <f t="shared" si="14"/>
        <v>194.276</v>
      </c>
      <c r="E49" s="3">
        <f t="shared" si="15"/>
        <v>468.339</v>
      </c>
      <c r="F49" s="3">
        <f t="shared" si="16"/>
        <v>378.655</v>
      </c>
      <c r="G49" s="3">
        <f t="shared" si="17"/>
        <v>406.068</v>
      </c>
      <c r="H49" s="3">
        <f t="shared" si="32"/>
        <v>0</v>
      </c>
      <c r="I49" s="3">
        <f t="shared" si="33"/>
        <v>0</v>
      </c>
      <c r="J49" s="3">
        <f t="shared" si="19"/>
        <v>572.931</v>
      </c>
      <c r="K49" s="3">
        <f t="shared" si="19"/>
        <v>874.4069999999999</v>
      </c>
      <c r="L49" s="3">
        <f t="shared" si="20"/>
        <v>0</v>
      </c>
      <c r="M49" s="3">
        <f t="shared" si="1"/>
        <v>0</v>
      </c>
      <c r="N49" s="3">
        <f t="shared" si="21"/>
        <v>0</v>
      </c>
      <c r="O49" s="3">
        <f t="shared" si="2"/>
        <v>0</v>
      </c>
      <c r="P49" s="3">
        <f t="shared" si="3"/>
        <v>0</v>
      </c>
      <c r="Q49" s="3">
        <f t="shared" si="4"/>
        <v>0</v>
      </c>
      <c r="R49" s="3">
        <f t="shared" si="5"/>
        <v>0</v>
      </c>
      <c r="S49" s="3">
        <f t="shared" si="5"/>
        <v>0</v>
      </c>
      <c r="T49" s="3">
        <f t="shared" si="6"/>
        <v>0</v>
      </c>
      <c r="U49" s="3">
        <f t="shared" si="7"/>
        <v>0</v>
      </c>
      <c r="V49" s="3">
        <f t="shared" si="8"/>
        <v>0</v>
      </c>
      <c r="W49" s="3">
        <f t="shared" si="9"/>
        <v>0</v>
      </c>
      <c r="X49" s="3">
        <f t="shared" si="10"/>
        <v>0</v>
      </c>
      <c r="Y49" s="3">
        <f t="shared" si="11"/>
        <v>0</v>
      </c>
      <c r="Z49" s="3">
        <f t="shared" si="12"/>
        <v>0</v>
      </c>
      <c r="AA49" s="3">
        <f t="shared" si="12"/>
        <v>0</v>
      </c>
      <c r="AB49" s="3">
        <f t="shared" si="22"/>
        <v>194.276</v>
      </c>
      <c r="AC49" s="3">
        <f t="shared" si="23"/>
        <v>468.339</v>
      </c>
      <c r="AD49" s="3">
        <f t="shared" si="24"/>
        <v>378.655</v>
      </c>
      <c r="AE49" s="3">
        <f t="shared" si="25"/>
        <v>406.068</v>
      </c>
      <c r="AF49" s="3">
        <f t="shared" si="26"/>
        <v>0</v>
      </c>
      <c r="AG49" s="3">
        <f t="shared" si="27"/>
        <v>0</v>
      </c>
      <c r="AH49" s="3">
        <f t="shared" si="28"/>
        <v>572.931</v>
      </c>
      <c r="AI49" s="3">
        <f t="shared" si="29"/>
        <v>874.4069999999999</v>
      </c>
      <c r="AJ49" s="1">
        <v>194.276</v>
      </c>
      <c r="AK49" s="1"/>
      <c r="AL49" s="1"/>
      <c r="AM49" s="1">
        <v>468.339</v>
      </c>
      <c r="AN49" s="1"/>
      <c r="AO49" s="1"/>
      <c r="AP49" s="1">
        <v>378.655</v>
      </c>
      <c r="AQ49" s="1"/>
      <c r="AR49" s="1"/>
      <c r="AS49" s="1">
        <v>406.068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20.25">
      <c r="A50" s="1">
        <v>444</v>
      </c>
      <c r="B50" s="2" t="s">
        <v>68</v>
      </c>
      <c r="C50" s="3">
        <v>844.762</v>
      </c>
      <c r="D50" s="3">
        <f t="shared" si="14"/>
        <v>4.205</v>
      </c>
      <c r="E50" s="3">
        <f t="shared" si="15"/>
        <v>4.653</v>
      </c>
      <c r="F50" s="3">
        <f t="shared" si="16"/>
        <v>815.243</v>
      </c>
      <c r="G50" s="3">
        <f t="shared" si="17"/>
        <v>901.607</v>
      </c>
      <c r="H50" s="3">
        <f t="shared" si="32"/>
        <v>0</v>
      </c>
      <c r="I50" s="3">
        <f t="shared" si="33"/>
        <v>0</v>
      </c>
      <c r="J50" s="3">
        <f t="shared" si="19"/>
        <v>819.4480000000001</v>
      </c>
      <c r="K50" s="3">
        <f t="shared" si="19"/>
        <v>906.26</v>
      </c>
      <c r="L50" s="3">
        <f t="shared" si="20"/>
        <v>0.33</v>
      </c>
      <c r="M50" s="3">
        <f t="shared" si="1"/>
        <v>0.33</v>
      </c>
      <c r="N50" s="3">
        <f t="shared" si="21"/>
        <v>24.984</v>
      </c>
      <c r="O50" s="3">
        <f t="shared" si="2"/>
        <v>25.09</v>
      </c>
      <c r="P50" s="3">
        <f t="shared" si="3"/>
        <v>0</v>
      </c>
      <c r="Q50" s="3">
        <f t="shared" si="4"/>
        <v>0</v>
      </c>
      <c r="R50" s="3">
        <f t="shared" si="5"/>
        <v>25.314</v>
      </c>
      <c r="S50" s="3">
        <f t="shared" si="5"/>
        <v>25.419999999999998</v>
      </c>
      <c r="T50" s="3">
        <f t="shared" si="6"/>
        <v>0</v>
      </c>
      <c r="U50" s="3">
        <f t="shared" si="7"/>
        <v>0</v>
      </c>
      <c r="V50" s="3">
        <f t="shared" si="8"/>
        <v>0</v>
      </c>
      <c r="W50" s="3">
        <f t="shared" si="9"/>
        <v>0</v>
      </c>
      <c r="X50" s="3">
        <f t="shared" si="10"/>
        <v>0</v>
      </c>
      <c r="Y50" s="3">
        <f t="shared" si="11"/>
        <v>0</v>
      </c>
      <c r="Z50" s="3">
        <f t="shared" si="12"/>
        <v>0</v>
      </c>
      <c r="AA50" s="3">
        <f t="shared" si="12"/>
        <v>0</v>
      </c>
      <c r="AB50" s="3">
        <f t="shared" si="22"/>
        <v>4.535</v>
      </c>
      <c r="AC50" s="3">
        <f t="shared" si="23"/>
        <v>4.983</v>
      </c>
      <c r="AD50" s="3">
        <f t="shared" si="24"/>
        <v>840.2270000000001</v>
      </c>
      <c r="AE50" s="3">
        <f t="shared" si="25"/>
        <v>926.697</v>
      </c>
      <c r="AF50" s="3">
        <f t="shared" si="26"/>
        <v>0</v>
      </c>
      <c r="AG50" s="3">
        <f t="shared" si="27"/>
        <v>0</v>
      </c>
      <c r="AH50" s="3">
        <f t="shared" si="28"/>
        <v>844.7620000000001</v>
      </c>
      <c r="AI50" s="3">
        <f t="shared" si="29"/>
        <v>931.68</v>
      </c>
      <c r="AJ50" s="1">
        <v>4.205</v>
      </c>
      <c r="AK50" s="1">
        <v>0.33</v>
      </c>
      <c r="AL50" s="1"/>
      <c r="AM50" s="1">
        <v>4.653</v>
      </c>
      <c r="AN50" s="1">
        <v>0.33</v>
      </c>
      <c r="AO50" s="1"/>
      <c r="AP50" s="1">
        <v>632.186</v>
      </c>
      <c r="AQ50" s="1">
        <v>24.984</v>
      </c>
      <c r="AR50" s="1"/>
      <c r="AS50" s="1">
        <v>718.55</v>
      </c>
      <c r="AT50" s="1">
        <v>25.09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>
        <v>124.647</v>
      </c>
      <c r="BO50" s="1"/>
      <c r="BP50" s="1"/>
      <c r="BQ50" s="1">
        <v>124.647</v>
      </c>
      <c r="BR50" s="1"/>
      <c r="BS50" s="1"/>
      <c r="BT50" s="1">
        <v>58.41</v>
      </c>
      <c r="BU50" s="1"/>
      <c r="BV50" s="1"/>
      <c r="BW50" s="1">
        <v>58.41</v>
      </c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20.25">
      <c r="A51" s="1">
        <v>445</v>
      </c>
      <c r="B51" s="2" t="s">
        <v>69</v>
      </c>
      <c r="C51" s="3">
        <v>771.543</v>
      </c>
      <c r="D51" s="3">
        <f t="shared" si="14"/>
        <v>87.849</v>
      </c>
      <c r="E51" s="3">
        <f t="shared" si="15"/>
        <v>204.576</v>
      </c>
      <c r="F51" s="3">
        <f t="shared" si="16"/>
        <v>683.694</v>
      </c>
      <c r="G51" s="3">
        <f t="shared" si="17"/>
        <v>827.037</v>
      </c>
      <c r="H51" s="3">
        <f t="shared" si="32"/>
        <v>0</v>
      </c>
      <c r="I51" s="3">
        <f t="shared" si="33"/>
        <v>0</v>
      </c>
      <c r="J51" s="3">
        <f t="shared" si="19"/>
        <v>771.543</v>
      </c>
      <c r="K51" s="3">
        <f t="shared" si="19"/>
        <v>1031.613</v>
      </c>
      <c r="L51" s="3">
        <f t="shared" si="20"/>
        <v>0</v>
      </c>
      <c r="M51" s="3">
        <f t="shared" si="1"/>
        <v>0</v>
      </c>
      <c r="N51" s="3">
        <f t="shared" si="21"/>
        <v>0</v>
      </c>
      <c r="O51" s="3">
        <f t="shared" si="2"/>
        <v>0</v>
      </c>
      <c r="P51" s="3">
        <f t="shared" si="3"/>
        <v>0</v>
      </c>
      <c r="Q51" s="3">
        <f t="shared" si="4"/>
        <v>0</v>
      </c>
      <c r="R51" s="3">
        <f t="shared" si="5"/>
        <v>0</v>
      </c>
      <c r="S51" s="3">
        <f t="shared" si="5"/>
        <v>0</v>
      </c>
      <c r="T51" s="3">
        <f t="shared" si="6"/>
        <v>0</v>
      </c>
      <c r="U51" s="3">
        <f t="shared" si="7"/>
        <v>0</v>
      </c>
      <c r="V51" s="3">
        <f t="shared" si="8"/>
        <v>0</v>
      </c>
      <c r="W51" s="3">
        <f t="shared" si="9"/>
        <v>0</v>
      </c>
      <c r="X51" s="3">
        <f t="shared" si="10"/>
        <v>0</v>
      </c>
      <c r="Y51" s="3">
        <f t="shared" si="11"/>
        <v>0</v>
      </c>
      <c r="Z51" s="3">
        <f t="shared" si="12"/>
        <v>0</v>
      </c>
      <c r="AA51" s="3">
        <f t="shared" si="12"/>
        <v>0</v>
      </c>
      <c r="AB51" s="3">
        <f t="shared" si="22"/>
        <v>87.849</v>
      </c>
      <c r="AC51" s="3">
        <f t="shared" si="23"/>
        <v>204.576</v>
      </c>
      <c r="AD51" s="3">
        <f t="shared" si="24"/>
        <v>683.694</v>
      </c>
      <c r="AE51" s="3">
        <f t="shared" si="25"/>
        <v>827.037</v>
      </c>
      <c r="AF51" s="3">
        <f t="shared" si="26"/>
        <v>0</v>
      </c>
      <c r="AG51" s="3">
        <f t="shared" si="27"/>
        <v>0</v>
      </c>
      <c r="AH51" s="3">
        <f t="shared" si="28"/>
        <v>771.543</v>
      </c>
      <c r="AI51" s="3">
        <f t="shared" si="29"/>
        <v>1031.613</v>
      </c>
      <c r="AJ51" s="1">
        <v>87.849</v>
      </c>
      <c r="AK51" s="1"/>
      <c r="AL51" s="1"/>
      <c r="AM51" s="1">
        <v>204.576</v>
      </c>
      <c r="AN51" s="1"/>
      <c r="AO51" s="1"/>
      <c r="AP51" s="1">
        <v>682.069</v>
      </c>
      <c r="AQ51" s="1"/>
      <c r="AR51" s="1"/>
      <c r="AS51" s="1">
        <v>825.412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>
        <v>1</v>
      </c>
      <c r="BU51" s="1"/>
      <c r="BV51" s="1"/>
      <c r="BW51" s="1">
        <v>1</v>
      </c>
      <c r="BX51" s="1"/>
      <c r="BY51" s="1"/>
      <c r="BZ51" s="1">
        <v>0.625</v>
      </c>
      <c r="CA51" s="1"/>
      <c r="CB51" s="1"/>
      <c r="CC51" s="1">
        <v>0.625</v>
      </c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20.25">
      <c r="A52" s="1">
        <v>446</v>
      </c>
      <c r="B52" s="2" t="s">
        <v>70</v>
      </c>
      <c r="C52" s="3">
        <v>336.607</v>
      </c>
      <c r="D52" s="3">
        <f t="shared" si="14"/>
        <v>45.719</v>
      </c>
      <c r="E52" s="3">
        <f t="shared" si="15"/>
        <v>98.77</v>
      </c>
      <c r="F52" s="3">
        <f t="shared" si="16"/>
        <v>288.75899999999996</v>
      </c>
      <c r="G52" s="3">
        <f t="shared" si="17"/>
        <v>500.485</v>
      </c>
      <c r="H52" s="3">
        <f t="shared" si="32"/>
        <v>0.7</v>
      </c>
      <c r="I52" s="3">
        <f t="shared" si="33"/>
        <v>0.7</v>
      </c>
      <c r="J52" s="3">
        <f t="shared" si="19"/>
        <v>335.17799999999994</v>
      </c>
      <c r="K52" s="3">
        <f t="shared" si="19"/>
        <v>599.955</v>
      </c>
      <c r="L52" s="3">
        <f t="shared" si="20"/>
        <v>0</v>
      </c>
      <c r="M52" s="3">
        <f t="shared" si="1"/>
        <v>0</v>
      </c>
      <c r="N52" s="3">
        <f t="shared" si="21"/>
        <v>0</v>
      </c>
      <c r="O52" s="3">
        <f t="shared" si="2"/>
        <v>0</v>
      </c>
      <c r="P52" s="3">
        <f t="shared" si="3"/>
        <v>0</v>
      </c>
      <c r="Q52" s="3">
        <f t="shared" si="4"/>
        <v>0</v>
      </c>
      <c r="R52" s="3">
        <f t="shared" si="5"/>
        <v>0</v>
      </c>
      <c r="S52" s="3">
        <f t="shared" si="5"/>
        <v>0</v>
      </c>
      <c r="T52" s="3">
        <f t="shared" si="6"/>
        <v>0</v>
      </c>
      <c r="U52" s="3">
        <f t="shared" si="7"/>
        <v>0</v>
      </c>
      <c r="V52" s="3">
        <f t="shared" si="8"/>
        <v>0</v>
      </c>
      <c r="W52" s="3">
        <f t="shared" si="9"/>
        <v>0</v>
      </c>
      <c r="X52" s="3">
        <f t="shared" si="10"/>
        <v>0</v>
      </c>
      <c r="Y52" s="3">
        <f t="shared" si="11"/>
        <v>0</v>
      </c>
      <c r="Z52" s="3">
        <f t="shared" si="12"/>
        <v>0</v>
      </c>
      <c r="AA52" s="3">
        <f t="shared" si="12"/>
        <v>0</v>
      </c>
      <c r="AB52" s="3">
        <f t="shared" si="22"/>
        <v>45.719</v>
      </c>
      <c r="AC52" s="3">
        <f t="shared" si="23"/>
        <v>98.77</v>
      </c>
      <c r="AD52" s="3">
        <f t="shared" si="24"/>
        <v>288.75899999999996</v>
      </c>
      <c r="AE52" s="3">
        <f t="shared" si="25"/>
        <v>500.485</v>
      </c>
      <c r="AF52" s="3">
        <f t="shared" si="26"/>
        <v>0.7</v>
      </c>
      <c r="AG52" s="3">
        <f t="shared" si="27"/>
        <v>0.7</v>
      </c>
      <c r="AH52" s="3">
        <f t="shared" si="28"/>
        <v>335.17799999999994</v>
      </c>
      <c r="AI52" s="3">
        <f t="shared" si="29"/>
        <v>599.955</v>
      </c>
      <c r="AJ52" s="1">
        <v>45.719</v>
      </c>
      <c r="AK52" s="1"/>
      <c r="AL52" s="1"/>
      <c r="AM52" s="1">
        <v>98.77</v>
      </c>
      <c r="AN52" s="1"/>
      <c r="AO52" s="1"/>
      <c r="AP52" s="1">
        <v>236.72</v>
      </c>
      <c r="AQ52" s="1"/>
      <c r="AR52" s="1"/>
      <c r="AS52" s="1">
        <v>448.446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>
        <v>43.204</v>
      </c>
      <c r="BO52" s="1"/>
      <c r="BP52" s="1"/>
      <c r="BQ52" s="1">
        <v>43.204</v>
      </c>
      <c r="BR52" s="1"/>
      <c r="BS52" s="1"/>
      <c r="BT52" s="1">
        <v>8.315</v>
      </c>
      <c r="BU52" s="1"/>
      <c r="BV52" s="1"/>
      <c r="BW52" s="1">
        <v>8.315</v>
      </c>
      <c r="BX52" s="1"/>
      <c r="BY52" s="1"/>
      <c r="BZ52" s="1">
        <v>0.52</v>
      </c>
      <c r="CA52" s="1"/>
      <c r="CB52" s="1"/>
      <c r="CC52" s="1">
        <v>0.52</v>
      </c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>
        <v>0.7</v>
      </c>
      <c r="CY52" s="1"/>
      <c r="CZ52" s="1"/>
      <c r="DA52" s="1">
        <v>0.7</v>
      </c>
      <c r="DB52" s="1"/>
      <c r="DC52" s="1"/>
      <c r="DD52" s="1"/>
      <c r="DE52" s="1"/>
      <c r="DF52" s="1"/>
      <c r="DG52" s="1"/>
      <c r="DH52" s="1"/>
      <c r="DI52" s="1"/>
    </row>
    <row r="53" spans="1:113" ht="20.25">
      <c r="A53" s="1">
        <v>447</v>
      </c>
      <c r="B53" s="2" t="s">
        <v>71</v>
      </c>
      <c r="C53" s="3">
        <v>439.573</v>
      </c>
      <c r="D53" s="3">
        <f t="shared" si="14"/>
        <v>0</v>
      </c>
      <c r="E53" s="3">
        <f t="shared" si="15"/>
        <v>0</v>
      </c>
      <c r="F53" s="3">
        <f t="shared" si="16"/>
        <v>439.255</v>
      </c>
      <c r="G53" s="3">
        <f t="shared" si="17"/>
        <v>503.639</v>
      </c>
      <c r="H53" s="3">
        <f t="shared" si="32"/>
        <v>0</v>
      </c>
      <c r="I53" s="3">
        <f t="shared" si="33"/>
        <v>0</v>
      </c>
      <c r="J53" s="3">
        <f t="shared" si="19"/>
        <v>439.255</v>
      </c>
      <c r="K53" s="3">
        <f t="shared" si="19"/>
        <v>503.639</v>
      </c>
      <c r="L53" s="3">
        <f t="shared" si="20"/>
        <v>0</v>
      </c>
      <c r="M53" s="3">
        <f t="shared" si="1"/>
        <v>0</v>
      </c>
      <c r="N53" s="3">
        <f t="shared" si="21"/>
        <v>0</v>
      </c>
      <c r="O53" s="3">
        <f t="shared" si="2"/>
        <v>0</v>
      </c>
      <c r="P53" s="3">
        <f t="shared" si="3"/>
        <v>0</v>
      </c>
      <c r="Q53" s="3">
        <f t="shared" si="4"/>
        <v>0</v>
      </c>
      <c r="R53" s="3">
        <f t="shared" si="5"/>
        <v>0</v>
      </c>
      <c r="S53" s="3">
        <f t="shared" si="5"/>
        <v>0</v>
      </c>
      <c r="T53" s="3">
        <f t="shared" si="6"/>
        <v>0</v>
      </c>
      <c r="U53" s="3">
        <f t="shared" si="7"/>
        <v>0</v>
      </c>
      <c r="V53" s="3">
        <f t="shared" si="8"/>
        <v>0</v>
      </c>
      <c r="W53" s="3">
        <f t="shared" si="9"/>
        <v>0</v>
      </c>
      <c r="X53" s="3">
        <f t="shared" si="10"/>
        <v>0</v>
      </c>
      <c r="Y53" s="3">
        <f t="shared" si="11"/>
        <v>0</v>
      </c>
      <c r="Z53" s="3">
        <f t="shared" si="12"/>
        <v>0</v>
      </c>
      <c r="AA53" s="3">
        <f t="shared" si="12"/>
        <v>0</v>
      </c>
      <c r="AB53" s="3">
        <f t="shared" si="22"/>
        <v>0</v>
      </c>
      <c r="AC53" s="3">
        <f t="shared" si="23"/>
        <v>0</v>
      </c>
      <c r="AD53" s="3">
        <f t="shared" si="24"/>
        <v>439.255</v>
      </c>
      <c r="AE53" s="3">
        <f t="shared" si="25"/>
        <v>503.639</v>
      </c>
      <c r="AF53" s="3">
        <f t="shared" si="26"/>
        <v>0</v>
      </c>
      <c r="AG53" s="3">
        <f t="shared" si="27"/>
        <v>0</v>
      </c>
      <c r="AH53" s="3">
        <f t="shared" si="28"/>
        <v>439.255</v>
      </c>
      <c r="AI53" s="3">
        <f t="shared" si="29"/>
        <v>503.639</v>
      </c>
      <c r="AJ53" s="1"/>
      <c r="AK53" s="1"/>
      <c r="AL53" s="1"/>
      <c r="AM53" s="1"/>
      <c r="AN53" s="1"/>
      <c r="AO53" s="1"/>
      <c r="AP53" s="1">
        <v>363.073</v>
      </c>
      <c r="AQ53" s="1"/>
      <c r="AR53" s="1"/>
      <c r="AS53" s="1">
        <v>426.222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>
        <v>76.182</v>
      </c>
      <c r="BO53" s="1"/>
      <c r="BP53" s="1"/>
      <c r="BQ53" s="1">
        <v>77.417</v>
      </c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20.25">
      <c r="A54" s="1">
        <v>448</v>
      </c>
      <c r="B54" s="2" t="s">
        <v>72</v>
      </c>
      <c r="C54" s="3">
        <v>351.392</v>
      </c>
      <c r="D54" s="3">
        <f t="shared" si="14"/>
        <v>7.909</v>
      </c>
      <c r="E54" s="3">
        <f t="shared" si="15"/>
        <v>27.081</v>
      </c>
      <c r="F54" s="3">
        <f t="shared" si="16"/>
        <v>343.208</v>
      </c>
      <c r="G54" s="3">
        <f t="shared" si="17"/>
        <v>552.368</v>
      </c>
      <c r="H54" s="3">
        <f t="shared" si="32"/>
        <v>0</v>
      </c>
      <c r="I54" s="3">
        <f t="shared" si="33"/>
        <v>0</v>
      </c>
      <c r="J54" s="3">
        <f t="shared" si="19"/>
        <v>351.117</v>
      </c>
      <c r="K54" s="3">
        <f t="shared" si="19"/>
        <v>579.4490000000001</v>
      </c>
      <c r="L54" s="3">
        <f t="shared" si="20"/>
        <v>0</v>
      </c>
      <c r="M54" s="3">
        <f t="shared" si="1"/>
        <v>0</v>
      </c>
      <c r="N54" s="3">
        <f t="shared" si="21"/>
        <v>0</v>
      </c>
      <c r="O54" s="3">
        <f t="shared" si="2"/>
        <v>0</v>
      </c>
      <c r="P54" s="3">
        <f t="shared" si="3"/>
        <v>0</v>
      </c>
      <c r="Q54" s="3">
        <f t="shared" si="4"/>
        <v>0</v>
      </c>
      <c r="R54" s="3">
        <f t="shared" si="5"/>
        <v>0</v>
      </c>
      <c r="S54" s="3">
        <f t="shared" si="5"/>
        <v>0</v>
      </c>
      <c r="T54" s="3">
        <f t="shared" si="6"/>
        <v>0</v>
      </c>
      <c r="U54" s="3">
        <f t="shared" si="7"/>
        <v>0</v>
      </c>
      <c r="V54" s="3">
        <f t="shared" si="8"/>
        <v>0</v>
      </c>
      <c r="W54" s="3">
        <f t="shared" si="9"/>
        <v>0</v>
      </c>
      <c r="X54" s="3">
        <f t="shared" si="10"/>
        <v>0</v>
      </c>
      <c r="Y54" s="3">
        <f t="shared" si="11"/>
        <v>0</v>
      </c>
      <c r="Z54" s="3">
        <f t="shared" si="12"/>
        <v>0</v>
      </c>
      <c r="AA54" s="3">
        <f t="shared" si="12"/>
        <v>0</v>
      </c>
      <c r="AB54" s="3">
        <f t="shared" si="22"/>
        <v>7.909</v>
      </c>
      <c r="AC54" s="3">
        <f t="shared" si="23"/>
        <v>27.081</v>
      </c>
      <c r="AD54" s="3">
        <f t="shared" si="24"/>
        <v>343.208</v>
      </c>
      <c r="AE54" s="3">
        <f t="shared" si="25"/>
        <v>552.368</v>
      </c>
      <c r="AF54" s="3">
        <f t="shared" si="26"/>
        <v>0</v>
      </c>
      <c r="AG54" s="3">
        <f t="shared" si="27"/>
        <v>0</v>
      </c>
      <c r="AH54" s="3">
        <f t="shared" si="28"/>
        <v>351.117</v>
      </c>
      <c r="AI54" s="3">
        <f t="shared" si="29"/>
        <v>579.4490000000001</v>
      </c>
      <c r="AJ54" s="1">
        <v>7.909</v>
      </c>
      <c r="AK54" s="1"/>
      <c r="AL54" s="1"/>
      <c r="AM54" s="1">
        <v>27.081</v>
      </c>
      <c r="AN54" s="1"/>
      <c r="AO54" s="1"/>
      <c r="AP54" s="1">
        <v>343.208</v>
      </c>
      <c r="AQ54" s="1"/>
      <c r="AR54" s="1"/>
      <c r="AS54" s="1">
        <v>552.368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20.25">
      <c r="A55" s="1">
        <v>511</v>
      </c>
      <c r="B55" s="2" t="s">
        <v>73</v>
      </c>
      <c r="C55" s="3">
        <v>476.344</v>
      </c>
      <c r="D55" s="3">
        <f t="shared" si="14"/>
        <v>45.836</v>
      </c>
      <c r="E55" s="3">
        <f t="shared" si="15"/>
        <v>131.416</v>
      </c>
      <c r="F55" s="3">
        <f t="shared" si="16"/>
        <v>430.507</v>
      </c>
      <c r="G55" s="3">
        <f t="shared" si="17"/>
        <v>563.272</v>
      </c>
      <c r="H55" s="3">
        <f t="shared" si="32"/>
        <v>0</v>
      </c>
      <c r="I55" s="3">
        <f t="shared" si="33"/>
        <v>0</v>
      </c>
      <c r="J55" s="3">
        <f t="shared" si="19"/>
        <v>476.343</v>
      </c>
      <c r="K55" s="3">
        <f t="shared" si="19"/>
        <v>694.6880000000001</v>
      </c>
      <c r="L55" s="3">
        <f t="shared" si="20"/>
        <v>0</v>
      </c>
      <c r="M55" s="3">
        <f t="shared" si="1"/>
        <v>0</v>
      </c>
      <c r="N55" s="3">
        <f t="shared" si="21"/>
        <v>0</v>
      </c>
      <c r="O55" s="3">
        <f t="shared" si="2"/>
        <v>0</v>
      </c>
      <c r="P55" s="3">
        <f t="shared" si="3"/>
        <v>0</v>
      </c>
      <c r="Q55" s="3">
        <f t="shared" si="4"/>
        <v>0</v>
      </c>
      <c r="R55" s="3">
        <f t="shared" si="5"/>
        <v>0</v>
      </c>
      <c r="S55" s="3">
        <f t="shared" si="5"/>
        <v>0</v>
      </c>
      <c r="T55" s="3">
        <f t="shared" si="6"/>
        <v>0</v>
      </c>
      <c r="U55" s="3">
        <f t="shared" si="7"/>
        <v>0</v>
      </c>
      <c r="V55" s="3">
        <f t="shared" si="8"/>
        <v>0</v>
      </c>
      <c r="W55" s="3">
        <f t="shared" si="9"/>
        <v>0</v>
      </c>
      <c r="X55" s="3">
        <f t="shared" si="10"/>
        <v>0</v>
      </c>
      <c r="Y55" s="3">
        <f t="shared" si="11"/>
        <v>0</v>
      </c>
      <c r="Z55" s="3">
        <f t="shared" si="12"/>
        <v>0</v>
      </c>
      <c r="AA55" s="3">
        <f t="shared" si="12"/>
        <v>0</v>
      </c>
      <c r="AB55" s="3">
        <f t="shared" si="22"/>
        <v>45.836</v>
      </c>
      <c r="AC55" s="3">
        <f t="shared" si="23"/>
        <v>131.416</v>
      </c>
      <c r="AD55" s="3">
        <f t="shared" si="24"/>
        <v>430.507</v>
      </c>
      <c r="AE55" s="3">
        <f t="shared" si="25"/>
        <v>563.272</v>
      </c>
      <c r="AF55" s="3">
        <f t="shared" si="26"/>
        <v>0</v>
      </c>
      <c r="AG55" s="3">
        <f t="shared" si="27"/>
        <v>0</v>
      </c>
      <c r="AH55" s="3">
        <f t="shared" si="28"/>
        <v>476.343</v>
      </c>
      <c r="AI55" s="3">
        <f t="shared" si="29"/>
        <v>694.6880000000001</v>
      </c>
      <c r="AJ55" s="1">
        <v>45.836</v>
      </c>
      <c r="AK55" s="1"/>
      <c r="AL55" s="1"/>
      <c r="AM55" s="1">
        <v>131.416</v>
      </c>
      <c r="AN55" s="1"/>
      <c r="AO55" s="1"/>
      <c r="AP55" s="1">
        <v>427.807</v>
      </c>
      <c r="AQ55" s="1"/>
      <c r="AR55" s="1"/>
      <c r="AS55" s="1">
        <v>560.572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>
        <v>2.7</v>
      </c>
      <c r="CA55" s="1"/>
      <c r="CB55" s="1"/>
      <c r="CC55" s="1">
        <v>2.7</v>
      </c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20.25">
      <c r="A56" s="1">
        <v>512</v>
      </c>
      <c r="B56" s="2" t="s">
        <v>74</v>
      </c>
      <c r="C56" s="3">
        <v>561.588</v>
      </c>
      <c r="D56" s="3">
        <f t="shared" si="14"/>
        <v>1.056</v>
      </c>
      <c r="E56" s="3">
        <f t="shared" si="15"/>
        <v>1.955</v>
      </c>
      <c r="F56" s="3">
        <f t="shared" si="16"/>
        <v>432.402</v>
      </c>
      <c r="G56" s="3">
        <f t="shared" si="17"/>
        <v>531.221</v>
      </c>
      <c r="H56" s="3">
        <f t="shared" si="32"/>
        <v>0</v>
      </c>
      <c r="I56" s="3">
        <f t="shared" si="33"/>
        <v>0</v>
      </c>
      <c r="J56" s="3">
        <f t="shared" si="19"/>
        <v>433.45799999999997</v>
      </c>
      <c r="K56" s="3">
        <f t="shared" si="19"/>
        <v>533.176</v>
      </c>
      <c r="L56" s="3">
        <f t="shared" si="20"/>
        <v>4.705</v>
      </c>
      <c r="M56" s="3">
        <f t="shared" si="1"/>
        <v>23.32</v>
      </c>
      <c r="N56" s="3">
        <f t="shared" si="21"/>
        <v>123.425</v>
      </c>
      <c r="O56" s="3">
        <f t="shared" si="2"/>
        <v>232.567</v>
      </c>
      <c r="P56" s="3">
        <f t="shared" si="3"/>
        <v>0</v>
      </c>
      <c r="Q56" s="3">
        <f t="shared" si="4"/>
        <v>0</v>
      </c>
      <c r="R56" s="3">
        <f t="shared" si="5"/>
        <v>128.13</v>
      </c>
      <c r="S56" s="3">
        <f t="shared" si="5"/>
        <v>255.887</v>
      </c>
      <c r="T56" s="3">
        <f t="shared" si="6"/>
        <v>0</v>
      </c>
      <c r="U56" s="3">
        <f t="shared" si="7"/>
        <v>0</v>
      </c>
      <c r="V56" s="3">
        <f t="shared" si="8"/>
        <v>0</v>
      </c>
      <c r="W56" s="3">
        <f t="shared" si="9"/>
        <v>0</v>
      </c>
      <c r="X56" s="3">
        <f t="shared" si="10"/>
        <v>0</v>
      </c>
      <c r="Y56" s="3">
        <f t="shared" si="11"/>
        <v>0</v>
      </c>
      <c r="Z56" s="3">
        <f t="shared" si="12"/>
        <v>0</v>
      </c>
      <c r="AA56" s="3">
        <f t="shared" si="12"/>
        <v>0</v>
      </c>
      <c r="AB56" s="3">
        <f t="shared" si="22"/>
        <v>5.761</v>
      </c>
      <c r="AC56" s="3">
        <f t="shared" si="23"/>
        <v>25.275</v>
      </c>
      <c r="AD56" s="3">
        <f t="shared" si="24"/>
        <v>555.827</v>
      </c>
      <c r="AE56" s="3">
        <f t="shared" si="25"/>
        <v>763.788</v>
      </c>
      <c r="AF56" s="3">
        <f t="shared" si="26"/>
        <v>0</v>
      </c>
      <c r="AG56" s="3">
        <f t="shared" si="27"/>
        <v>0</v>
      </c>
      <c r="AH56" s="3">
        <f t="shared" si="28"/>
        <v>561.588</v>
      </c>
      <c r="AI56" s="3">
        <f t="shared" si="29"/>
        <v>789.0630000000001</v>
      </c>
      <c r="AJ56" s="1">
        <v>1.056</v>
      </c>
      <c r="AK56" s="1">
        <v>4.705</v>
      </c>
      <c r="AL56" s="1"/>
      <c r="AM56" s="1">
        <v>1.955</v>
      </c>
      <c r="AN56" s="1">
        <v>23.32</v>
      </c>
      <c r="AO56" s="1"/>
      <c r="AP56" s="1">
        <v>425.627</v>
      </c>
      <c r="AQ56" s="1">
        <v>123.425</v>
      </c>
      <c r="AR56" s="1"/>
      <c r="AS56" s="1">
        <v>524.446</v>
      </c>
      <c r="AT56" s="1">
        <v>232.567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>
        <v>6.775</v>
      </c>
      <c r="BU56" s="1"/>
      <c r="BV56" s="1"/>
      <c r="BW56" s="1">
        <v>6.775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20.25">
      <c r="A57" s="1">
        <v>513</v>
      </c>
      <c r="B57" s="2" t="s">
        <v>75</v>
      </c>
      <c r="C57" s="3">
        <v>795.043</v>
      </c>
      <c r="D57" s="3">
        <f t="shared" si="14"/>
        <v>0</v>
      </c>
      <c r="E57" s="3">
        <f t="shared" si="15"/>
        <v>0</v>
      </c>
      <c r="F57" s="3">
        <f t="shared" si="16"/>
        <v>755.932</v>
      </c>
      <c r="G57" s="3">
        <f t="shared" si="17"/>
        <v>865.8570000000001</v>
      </c>
      <c r="H57" s="3">
        <f t="shared" si="32"/>
        <v>2.651</v>
      </c>
      <c r="I57" s="3">
        <f t="shared" si="33"/>
        <v>2.651</v>
      </c>
      <c r="J57" s="3">
        <f t="shared" si="19"/>
        <v>758.583</v>
      </c>
      <c r="K57" s="3">
        <f t="shared" si="19"/>
        <v>868.508</v>
      </c>
      <c r="L57" s="3">
        <f t="shared" si="20"/>
        <v>0</v>
      </c>
      <c r="M57" s="3">
        <f t="shared" si="1"/>
        <v>0</v>
      </c>
      <c r="N57" s="3">
        <f t="shared" si="21"/>
        <v>6.898</v>
      </c>
      <c r="O57" s="3">
        <f t="shared" si="2"/>
        <v>6.898</v>
      </c>
      <c r="P57" s="3">
        <f t="shared" si="3"/>
        <v>0</v>
      </c>
      <c r="Q57" s="3">
        <f t="shared" si="4"/>
        <v>0</v>
      </c>
      <c r="R57" s="3">
        <f t="shared" si="5"/>
        <v>6.898</v>
      </c>
      <c r="S57" s="3">
        <f t="shared" si="5"/>
        <v>6.898</v>
      </c>
      <c r="T57" s="3">
        <f t="shared" si="6"/>
        <v>0</v>
      </c>
      <c r="U57" s="3">
        <f t="shared" si="7"/>
        <v>0</v>
      </c>
      <c r="V57" s="3">
        <f t="shared" si="8"/>
        <v>0</v>
      </c>
      <c r="W57" s="3">
        <f t="shared" si="9"/>
        <v>0</v>
      </c>
      <c r="X57" s="3">
        <f t="shared" si="10"/>
        <v>0</v>
      </c>
      <c r="Y57" s="3">
        <f t="shared" si="11"/>
        <v>0</v>
      </c>
      <c r="Z57" s="3">
        <f t="shared" si="12"/>
        <v>0</v>
      </c>
      <c r="AA57" s="3">
        <f t="shared" si="12"/>
        <v>0</v>
      </c>
      <c r="AB57" s="3">
        <f t="shared" si="22"/>
        <v>0</v>
      </c>
      <c r="AC57" s="3">
        <f t="shared" si="23"/>
        <v>0</v>
      </c>
      <c r="AD57" s="3">
        <f t="shared" si="24"/>
        <v>762.83</v>
      </c>
      <c r="AE57" s="3">
        <f t="shared" si="25"/>
        <v>872.7550000000001</v>
      </c>
      <c r="AF57" s="3">
        <f t="shared" si="26"/>
        <v>2.651</v>
      </c>
      <c r="AG57" s="3">
        <f t="shared" si="27"/>
        <v>2.651</v>
      </c>
      <c r="AH57" s="3">
        <f t="shared" si="28"/>
        <v>765.481</v>
      </c>
      <c r="AI57" s="3">
        <f t="shared" si="29"/>
        <v>875.4060000000001</v>
      </c>
      <c r="AJ57" s="1"/>
      <c r="AK57" s="1"/>
      <c r="AL57" s="1"/>
      <c r="AM57" s="1"/>
      <c r="AN57" s="1"/>
      <c r="AO57" s="1"/>
      <c r="AP57" s="1">
        <v>645.495</v>
      </c>
      <c r="AQ57" s="1">
        <v>6.898</v>
      </c>
      <c r="AR57" s="1"/>
      <c r="AS57" s="1">
        <v>752.57</v>
      </c>
      <c r="AT57" s="1">
        <v>6.898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>
        <v>106.052</v>
      </c>
      <c r="BU57" s="1"/>
      <c r="BV57" s="1"/>
      <c r="BW57" s="1">
        <v>108.902</v>
      </c>
      <c r="BX57" s="1"/>
      <c r="BY57" s="1"/>
      <c r="BZ57" s="1">
        <v>4.385</v>
      </c>
      <c r="CA57" s="1"/>
      <c r="CB57" s="1"/>
      <c r="CC57" s="1">
        <v>4.385</v>
      </c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>
        <v>2.651</v>
      </c>
      <c r="CY57" s="1"/>
      <c r="CZ57" s="1"/>
      <c r="DA57" s="1">
        <v>2.651</v>
      </c>
      <c r="DB57" s="1"/>
      <c r="DC57" s="1"/>
      <c r="DD57" s="1"/>
      <c r="DE57" s="1"/>
      <c r="DF57" s="1"/>
      <c r="DG57" s="1"/>
      <c r="DH57" s="1"/>
      <c r="DI57" s="1"/>
    </row>
    <row r="58" spans="1:113" ht="20.25">
      <c r="A58" s="1">
        <v>514</v>
      </c>
      <c r="B58" s="2" t="s">
        <v>76</v>
      </c>
      <c r="C58" s="3">
        <v>638.608</v>
      </c>
      <c r="D58" s="3">
        <f t="shared" si="14"/>
        <v>9.345</v>
      </c>
      <c r="E58" s="3">
        <f t="shared" si="15"/>
        <v>19.322</v>
      </c>
      <c r="F58" s="3">
        <f t="shared" si="16"/>
        <v>576.883</v>
      </c>
      <c r="G58" s="3">
        <f t="shared" si="17"/>
        <v>645.7650000000001</v>
      </c>
      <c r="H58" s="3">
        <f t="shared" si="32"/>
        <v>19.575</v>
      </c>
      <c r="I58" s="3">
        <f t="shared" si="33"/>
        <v>19.575</v>
      </c>
      <c r="J58" s="3">
        <f t="shared" si="19"/>
        <v>605.8030000000001</v>
      </c>
      <c r="K58" s="3">
        <f t="shared" si="19"/>
        <v>684.6620000000001</v>
      </c>
      <c r="L58" s="3">
        <f t="shared" si="20"/>
        <v>0</v>
      </c>
      <c r="M58" s="3">
        <f t="shared" si="1"/>
        <v>0</v>
      </c>
      <c r="N58" s="3">
        <f t="shared" si="21"/>
        <v>28.305</v>
      </c>
      <c r="O58" s="3">
        <f t="shared" si="2"/>
        <v>36.596000000000004</v>
      </c>
      <c r="P58" s="3">
        <f t="shared" si="3"/>
        <v>0</v>
      </c>
      <c r="Q58" s="3">
        <f t="shared" si="4"/>
        <v>0</v>
      </c>
      <c r="R58" s="3">
        <f t="shared" si="5"/>
        <v>28.305</v>
      </c>
      <c r="S58" s="3">
        <f t="shared" si="5"/>
        <v>36.596000000000004</v>
      </c>
      <c r="T58" s="3">
        <f t="shared" si="6"/>
        <v>0</v>
      </c>
      <c r="U58" s="3">
        <f t="shared" si="7"/>
        <v>0</v>
      </c>
      <c r="V58" s="3">
        <f t="shared" si="8"/>
        <v>0</v>
      </c>
      <c r="W58" s="3">
        <f t="shared" si="9"/>
        <v>0</v>
      </c>
      <c r="X58" s="3">
        <f t="shared" si="10"/>
        <v>0</v>
      </c>
      <c r="Y58" s="3">
        <f t="shared" si="11"/>
        <v>0</v>
      </c>
      <c r="Z58" s="3">
        <f t="shared" si="12"/>
        <v>0</v>
      </c>
      <c r="AA58" s="3">
        <f t="shared" si="12"/>
        <v>0</v>
      </c>
      <c r="AB58" s="3">
        <f t="shared" si="22"/>
        <v>9.345</v>
      </c>
      <c r="AC58" s="3">
        <f t="shared" si="23"/>
        <v>19.322</v>
      </c>
      <c r="AD58" s="3">
        <f t="shared" si="24"/>
        <v>605.188</v>
      </c>
      <c r="AE58" s="3">
        <f t="shared" si="25"/>
        <v>682.3610000000001</v>
      </c>
      <c r="AF58" s="3">
        <f t="shared" si="26"/>
        <v>19.575</v>
      </c>
      <c r="AG58" s="3">
        <f t="shared" si="27"/>
        <v>19.575</v>
      </c>
      <c r="AH58" s="3">
        <f t="shared" si="28"/>
        <v>634.1080000000001</v>
      </c>
      <c r="AI58" s="3">
        <f t="shared" si="29"/>
        <v>721.2580000000002</v>
      </c>
      <c r="AJ58" s="1">
        <v>9.345</v>
      </c>
      <c r="AK58" s="1"/>
      <c r="AL58" s="1"/>
      <c r="AM58" s="1">
        <v>19.322</v>
      </c>
      <c r="AN58" s="1"/>
      <c r="AO58" s="1"/>
      <c r="AP58" s="1">
        <v>317.466</v>
      </c>
      <c r="AQ58" s="1">
        <v>13.305</v>
      </c>
      <c r="AR58" s="1"/>
      <c r="AS58" s="1">
        <v>386.098</v>
      </c>
      <c r="AT58" s="1">
        <v>21.596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>
        <v>29.548</v>
      </c>
      <c r="BO58" s="1">
        <v>15</v>
      </c>
      <c r="BP58" s="1"/>
      <c r="BQ58" s="1">
        <v>29.548</v>
      </c>
      <c r="BR58" s="1">
        <v>15</v>
      </c>
      <c r="BS58" s="1"/>
      <c r="BT58" s="1">
        <v>156.496</v>
      </c>
      <c r="BU58" s="1"/>
      <c r="BV58" s="1"/>
      <c r="BW58" s="1">
        <v>156.746</v>
      </c>
      <c r="BX58" s="1"/>
      <c r="BY58" s="1"/>
      <c r="BZ58" s="1">
        <v>73.373</v>
      </c>
      <c r="CA58" s="1"/>
      <c r="CB58" s="1"/>
      <c r="CC58" s="1">
        <v>73.373</v>
      </c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>
        <v>19.575</v>
      </c>
      <c r="CY58" s="1"/>
      <c r="CZ58" s="1"/>
      <c r="DA58" s="1">
        <v>19.575</v>
      </c>
      <c r="DB58" s="1"/>
      <c r="DC58" s="1"/>
      <c r="DD58" s="1"/>
      <c r="DE58" s="1"/>
      <c r="DF58" s="1"/>
      <c r="DG58" s="1"/>
      <c r="DH58" s="1"/>
      <c r="DI58" s="1"/>
    </row>
    <row r="59" spans="1:113" ht="20.25">
      <c r="A59" s="1">
        <v>515</v>
      </c>
      <c r="B59" s="2" t="s">
        <v>77</v>
      </c>
      <c r="C59" s="3">
        <v>568.578</v>
      </c>
      <c r="D59" s="3">
        <f t="shared" si="14"/>
        <v>11.847</v>
      </c>
      <c r="E59" s="3">
        <f t="shared" si="15"/>
        <v>24.794</v>
      </c>
      <c r="F59" s="3">
        <f t="shared" si="16"/>
        <v>548.998</v>
      </c>
      <c r="G59" s="3">
        <f t="shared" si="17"/>
        <v>959.9810000000001</v>
      </c>
      <c r="H59" s="3">
        <f t="shared" si="32"/>
        <v>0</v>
      </c>
      <c r="I59" s="3">
        <f t="shared" si="33"/>
        <v>0</v>
      </c>
      <c r="J59" s="3">
        <f t="shared" si="19"/>
        <v>560.845</v>
      </c>
      <c r="K59" s="3">
        <f t="shared" si="19"/>
        <v>984.7750000000001</v>
      </c>
      <c r="L59" s="3">
        <f t="shared" si="20"/>
        <v>0</v>
      </c>
      <c r="M59" s="3">
        <f t="shared" si="1"/>
        <v>0</v>
      </c>
      <c r="N59" s="3">
        <f t="shared" si="21"/>
        <v>0</v>
      </c>
      <c r="O59" s="3">
        <f t="shared" si="2"/>
        <v>0</v>
      </c>
      <c r="P59" s="3">
        <f t="shared" si="3"/>
        <v>0</v>
      </c>
      <c r="Q59" s="3">
        <f t="shared" si="4"/>
        <v>0</v>
      </c>
      <c r="R59" s="3">
        <f t="shared" si="5"/>
        <v>0</v>
      </c>
      <c r="S59" s="3">
        <f t="shared" si="5"/>
        <v>0</v>
      </c>
      <c r="T59" s="3">
        <f t="shared" si="6"/>
        <v>0</v>
      </c>
      <c r="U59" s="3">
        <f t="shared" si="7"/>
        <v>0</v>
      </c>
      <c r="V59" s="3">
        <f t="shared" si="8"/>
        <v>0</v>
      </c>
      <c r="W59" s="3">
        <f t="shared" si="9"/>
        <v>0</v>
      </c>
      <c r="X59" s="3">
        <f t="shared" si="10"/>
        <v>0</v>
      </c>
      <c r="Y59" s="3">
        <f t="shared" si="11"/>
        <v>0</v>
      </c>
      <c r="Z59" s="3">
        <f t="shared" si="12"/>
        <v>0</v>
      </c>
      <c r="AA59" s="3">
        <f t="shared" si="12"/>
        <v>0</v>
      </c>
      <c r="AB59" s="3">
        <f t="shared" si="22"/>
        <v>11.847</v>
      </c>
      <c r="AC59" s="3">
        <f t="shared" si="23"/>
        <v>24.794</v>
      </c>
      <c r="AD59" s="3">
        <f t="shared" si="24"/>
        <v>548.998</v>
      </c>
      <c r="AE59" s="3">
        <f t="shared" si="25"/>
        <v>959.9810000000001</v>
      </c>
      <c r="AF59" s="3">
        <f t="shared" si="26"/>
        <v>0</v>
      </c>
      <c r="AG59" s="3">
        <f t="shared" si="27"/>
        <v>0</v>
      </c>
      <c r="AH59" s="3">
        <f t="shared" si="28"/>
        <v>560.845</v>
      </c>
      <c r="AI59" s="3">
        <f t="shared" si="29"/>
        <v>984.7750000000001</v>
      </c>
      <c r="AJ59" s="1">
        <v>11.847</v>
      </c>
      <c r="AK59" s="1"/>
      <c r="AL59" s="1"/>
      <c r="AM59" s="1">
        <v>24.794</v>
      </c>
      <c r="AN59" s="1"/>
      <c r="AO59" s="1"/>
      <c r="AP59" s="1">
        <v>527.198</v>
      </c>
      <c r="AQ59" s="1"/>
      <c r="AR59" s="1"/>
      <c r="AS59" s="1">
        <v>938.181</v>
      </c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>
        <v>0.98</v>
      </c>
      <c r="BO59" s="1"/>
      <c r="BP59" s="1"/>
      <c r="BQ59" s="1">
        <v>0.98</v>
      </c>
      <c r="BR59" s="1"/>
      <c r="BS59" s="1"/>
      <c r="BT59" s="1">
        <v>20.82</v>
      </c>
      <c r="BU59" s="1"/>
      <c r="BV59" s="1"/>
      <c r="BW59" s="1">
        <v>20.82</v>
      </c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20.25">
      <c r="A60" s="1">
        <v>517</v>
      </c>
      <c r="B60" s="2" t="s">
        <v>78</v>
      </c>
      <c r="C60" s="3">
        <v>621.48</v>
      </c>
      <c r="D60" s="3">
        <f t="shared" si="14"/>
        <v>3.861</v>
      </c>
      <c r="E60" s="3">
        <f t="shared" si="15"/>
        <v>11.3</v>
      </c>
      <c r="F60" s="3">
        <f t="shared" si="16"/>
        <v>617.3190000000001</v>
      </c>
      <c r="G60" s="3">
        <f t="shared" si="17"/>
        <v>780.9200000000001</v>
      </c>
      <c r="H60" s="3">
        <f t="shared" si="32"/>
        <v>0</v>
      </c>
      <c r="I60" s="3">
        <f t="shared" si="33"/>
        <v>0</v>
      </c>
      <c r="J60" s="3">
        <f t="shared" si="19"/>
        <v>621.1800000000001</v>
      </c>
      <c r="K60" s="3">
        <f t="shared" si="19"/>
        <v>792.22</v>
      </c>
      <c r="L60" s="3">
        <f t="shared" si="20"/>
        <v>0</v>
      </c>
      <c r="M60" s="3">
        <f t="shared" si="1"/>
        <v>0</v>
      </c>
      <c r="N60" s="3">
        <f t="shared" si="21"/>
        <v>0</v>
      </c>
      <c r="O60" s="3">
        <f t="shared" si="2"/>
        <v>0</v>
      </c>
      <c r="P60" s="3">
        <f t="shared" si="3"/>
        <v>0</v>
      </c>
      <c r="Q60" s="3">
        <f t="shared" si="4"/>
        <v>0</v>
      </c>
      <c r="R60" s="3">
        <f t="shared" si="5"/>
        <v>0</v>
      </c>
      <c r="S60" s="3">
        <f t="shared" si="5"/>
        <v>0</v>
      </c>
      <c r="T60" s="3">
        <f t="shared" si="6"/>
        <v>0</v>
      </c>
      <c r="U60" s="3">
        <f t="shared" si="7"/>
        <v>0</v>
      </c>
      <c r="V60" s="3">
        <f t="shared" si="8"/>
        <v>0</v>
      </c>
      <c r="W60" s="3">
        <f t="shared" si="9"/>
        <v>0</v>
      </c>
      <c r="X60" s="3">
        <f t="shared" si="10"/>
        <v>0</v>
      </c>
      <c r="Y60" s="3">
        <f t="shared" si="11"/>
        <v>0</v>
      </c>
      <c r="Z60" s="3">
        <f t="shared" si="12"/>
        <v>0</v>
      </c>
      <c r="AA60" s="3">
        <f t="shared" si="12"/>
        <v>0</v>
      </c>
      <c r="AB60" s="3">
        <f t="shared" si="22"/>
        <v>3.861</v>
      </c>
      <c r="AC60" s="3">
        <f t="shared" si="23"/>
        <v>11.3</v>
      </c>
      <c r="AD60" s="3">
        <f t="shared" si="24"/>
        <v>617.3190000000001</v>
      </c>
      <c r="AE60" s="3">
        <f t="shared" si="25"/>
        <v>780.9200000000001</v>
      </c>
      <c r="AF60" s="3">
        <f t="shared" si="26"/>
        <v>0</v>
      </c>
      <c r="AG60" s="3">
        <f t="shared" si="27"/>
        <v>0</v>
      </c>
      <c r="AH60" s="3">
        <f t="shared" si="28"/>
        <v>621.1800000000001</v>
      </c>
      <c r="AI60" s="3">
        <f t="shared" si="29"/>
        <v>792.22</v>
      </c>
      <c r="AJ60" s="1">
        <v>3.861</v>
      </c>
      <c r="AK60" s="1"/>
      <c r="AL60" s="1"/>
      <c r="AM60" s="1">
        <v>11.3</v>
      </c>
      <c r="AN60" s="1"/>
      <c r="AO60" s="1"/>
      <c r="AP60" s="1">
        <v>521.488</v>
      </c>
      <c r="AQ60" s="1"/>
      <c r="AR60" s="1"/>
      <c r="AS60" s="1">
        <v>685.089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>
        <v>42.011</v>
      </c>
      <c r="BU60" s="1"/>
      <c r="BV60" s="1"/>
      <c r="BW60" s="1">
        <v>42.011</v>
      </c>
      <c r="BX60" s="1"/>
      <c r="BY60" s="1"/>
      <c r="BZ60" s="1">
        <v>38.82</v>
      </c>
      <c r="CA60" s="1"/>
      <c r="CB60" s="1"/>
      <c r="CC60" s="1">
        <v>38.82</v>
      </c>
      <c r="CD60" s="1"/>
      <c r="CE60" s="1"/>
      <c r="CF60" s="1">
        <v>15</v>
      </c>
      <c r="CG60" s="1"/>
      <c r="CH60" s="1"/>
      <c r="CI60" s="1">
        <v>15</v>
      </c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20.25">
      <c r="A61" s="1">
        <v>519</v>
      </c>
      <c r="B61" s="2" t="s">
        <v>79</v>
      </c>
      <c r="C61" s="3">
        <v>565.763</v>
      </c>
      <c r="D61" s="3">
        <f t="shared" si="14"/>
        <v>13.96</v>
      </c>
      <c r="E61" s="3">
        <f t="shared" si="15"/>
        <v>28.57</v>
      </c>
      <c r="F61" s="3">
        <f t="shared" si="16"/>
        <v>545.7090000000002</v>
      </c>
      <c r="G61" s="3">
        <f t="shared" si="17"/>
        <v>705.5970000000001</v>
      </c>
      <c r="H61" s="3">
        <f t="shared" si="32"/>
        <v>0</v>
      </c>
      <c r="I61" s="3">
        <f t="shared" si="33"/>
        <v>0</v>
      </c>
      <c r="J61" s="3">
        <f t="shared" si="19"/>
        <v>559.6690000000002</v>
      </c>
      <c r="K61" s="3">
        <f t="shared" si="19"/>
        <v>734.1670000000001</v>
      </c>
      <c r="L61" s="3">
        <f t="shared" si="20"/>
        <v>0</v>
      </c>
      <c r="M61" s="3">
        <f t="shared" si="1"/>
        <v>0</v>
      </c>
      <c r="N61" s="3">
        <f t="shared" si="21"/>
        <v>0</v>
      </c>
      <c r="O61" s="3">
        <f t="shared" si="2"/>
        <v>0</v>
      </c>
      <c r="P61" s="3">
        <f t="shared" si="3"/>
        <v>0</v>
      </c>
      <c r="Q61" s="3">
        <f t="shared" si="4"/>
        <v>0</v>
      </c>
      <c r="R61" s="3">
        <f t="shared" si="5"/>
        <v>0</v>
      </c>
      <c r="S61" s="3">
        <f t="shared" si="5"/>
        <v>0</v>
      </c>
      <c r="T61" s="3">
        <f t="shared" si="6"/>
        <v>0</v>
      </c>
      <c r="U61" s="3">
        <f t="shared" si="7"/>
        <v>0</v>
      </c>
      <c r="V61" s="3">
        <f t="shared" si="8"/>
        <v>0</v>
      </c>
      <c r="W61" s="3">
        <f t="shared" si="9"/>
        <v>0</v>
      </c>
      <c r="X61" s="3">
        <f t="shared" si="10"/>
        <v>0</v>
      </c>
      <c r="Y61" s="3">
        <f t="shared" si="11"/>
        <v>0</v>
      </c>
      <c r="Z61" s="3">
        <f t="shared" si="12"/>
        <v>0</v>
      </c>
      <c r="AA61" s="3">
        <f t="shared" si="12"/>
        <v>0</v>
      </c>
      <c r="AB61" s="3">
        <f t="shared" si="22"/>
        <v>13.96</v>
      </c>
      <c r="AC61" s="3">
        <f t="shared" si="23"/>
        <v>28.57</v>
      </c>
      <c r="AD61" s="3">
        <f t="shared" si="24"/>
        <v>545.7090000000002</v>
      </c>
      <c r="AE61" s="3">
        <f t="shared" si="25"/>
        <v>705.5970000000001</v>
      </c>
      <c r="AF61" s="3">
        <f t="shared" si="26"/>
        <v>0</v>
      </c>
      <c r="AG61" s="3">
        <f t="shared" si="27"/>
        <v>0</v>
      </c>
      <c r="AH61" s="3">
        <f t="shared" si="28"/>
        <v>559.6690000000002</v>
      </c>
      <c r="AI61" s="3">
        <f t="shared" si="29"/>
        <v>734.1670000000001</v>
      </c>
      <c r="AJ61" s="1">
        <v>13.96</v>
      </c>
      <c r="AK61" s="1"/>
      <c r="AL61" s="1"/>
      <c r="AM61" s="1">
        <v>28.57</v>
      </c>
      <c r="AN61" s="1"/>
      <c r="AO61" s="1"/>
      <c r="AP61" s="1">
        <v>534.315</v>
      </c>
      <c r="AQ61" s="1"/>
      <c r="AR61" s="1"/>
      <c r="AS61" s="1">
        <v>694.158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>
        <v>6.105</v>
      </c>
      <c r="BO61" s="1"/>
      <c r="BP61" s="1"/>
      <c r="BQ61" s="1">
        <v>6.105</v>
      </c>
      <c r="BR61" s="1"/>
      <c r="BS61" s="1"/>
      <c r="BT61" s="1">
        <v>0</v>
      </c>
      <c r="BU61" s="1"/>
      <c r="BV61" s="1"/>
      <c r="BW61" s="1">
        <v>0.045</v>
      </c>
      <c r="BX61" s="1"/>
      <c r="BY61" s="1"/>
      <c r="BZ61" s="1">
        <v>0.301</v>
      </c>
      <c r="CA61" s="1"/>
      <c r="CB61" s="1"/>
      <c r="CC61" s="1">
        <v>0.301</v>
      </c>
      <c r="CD61" s="1"/>
      <c r="CE61" s="1"/>
      <c r="CF61" s="1">
        <v>4.988</v>
      </c>
      <c r="CG61" s="1"/>
      <c r="CH61" s="1"/>
      <c r="CI61" s="1">
        <v>4.988</v>
      </c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20.25">
      <c r="A62" s="1">
        <v>521</v>
      </c>
      <c r="B62" s="2" t="s">
        <v>80</v>
      </c>
      <c r="C62" s="3">
        <v>658.52</v>
      </c>
      <c r="D62" s="3">
        <f t="shared" si="14"/>
        <v>10.565</v>
      </c>
      <c r="E62" s="3">
        <f t="shared" si="15"/>
        <v>31.344</v>
      </c>
      <c r="F62" s="3">
        <f t="shared" si="16"/>
        <v>620.3670000000001</v>
      </c>
      <c r="G62" s="3">
        <f t="shared" si="17"/>
        <v>694.0200000000001</v>
      </c>
      <c r="H62" s="3">
        <f t="shared" si="32"/>
        <v>19.943</v>
      </c>
      <c r="I62" s="3">
        <f t="shared" si="33"/>
        <v>19.943</v>
      </c>
      <c r="J62" s="3">
        <f t="shared" si="19"/>
        <v>650.8750000000001</v>
      </c>
      <c r="K62" s="3">
        <f t="shared" si="19"/>
        <v>745.3070000000001</v>
      </c>
      <c r="L62" s="3">
        <f t="shared" si="20"/>
        <v>0</v>
      </c>
      <c r="M62" s="3">
        <f t="shared" si="1"/>
        <v>0</v>
      </c>
      <c r="N62" s="3">
        <f t="shared" si="21"/>
        <v>2.005</v>
      </c>
      <c r="O62" s="3">
        <f t="shared" si="2"/>
        <v>2.005</v>
      </c>
      <c r="P62" s="3">
        <f t="shared" si="3"/>
        <v>0</v>
      </c>
      <c r="Q62" s="3">
        <f t="shared" si="4"/>
        <v>0</v>
      </c>
      <c r="R62" s="3">
        <f t="shared" si="5"/>
        <v>2.005</v>
      </c>
      <c r="S62" s="3">
        <f t="shared" si="5"/>
        <v>2.005</v>
      </c>
      <c r="T62" s="3">
        <f t="shared" si="6"/>
        <v>0</v>
      </c>
      <c r="U62" s="3">
        <f t="shared" si="7"/>
        <v>0</v>
      </c>
      <c r="V62" s="3">
        <f t="shared" si="8"/>
        <v>0</v>
      </c>
      <c r="W62" s="3">
        <f t="shared" si="9"/>
        <v>0</v>
      </c>
      <c r="X62" s="3">
        <f t="shared" si="10"/>
        <v>0</v>
      </c>
      <c r="Y62" s="3">
        <f t="shared" si="11"/>
        <v>0</v>
      </c>
      <c r="Z62" s="3">
        <f t="shared" si="12"/>
        <v>0</v>
      </c>
      <c r="AA62" s="3">
        <f t="shared" si="12"/>
        <v>0</v>
      </c>
      <c r="AB62" s="3">
        <f t="shared" si="22"/>
        <v>10.565</v>
      </c>
      <c r="AC62" s="3">
        <f t="shared" si="23"/>
        <v>31.344</v>
      </c>
      <c r="AD62" s="3">
        <f t="shared" si="24"/>
        <v>622.3720000000001</v>
      </c>
      <c r="AE62" s="3">
        <f t="shared" si="25"/>
        <v>696.0250000000001</v>
      </c>
      <c r="AF62" s="3">
        <f t="shared" si="26"/>
        <v>19.943</v>
      </c>
      <c r="AG62" s="3">
        <f t="shared" si="27"/>
        <v>19.943</v>
      </c>
      <c r="AH62" s="3">
        <f t="shared" si="28"/>
        <v>652.8800000000001</v>
      </c>
      <c r="AI62" s="3">
        <f t="shared" si="29"/>
        <v>747.3120000000001</v>
      </c>
      <c r="AJ62" s="1">
        <v>10.565</v>
      </c>
      <c r="AK62" s="1"/>
      <c r="AL62" s="1"/>
      <c r="AM62" s="1">
        <v>31.344</v>
      </c>
      <c r="AN62" s="1"/>
      <c r="AO62" s="1"/>
      <c r="AP62" s="1">
        <v>275.827</v>
      </c>
      <c r="AQ62" s="1">
        <v>2.005</v>
      </c>
      <c r="AR62" s="1"/>
      <c r="AS62" s="1">
        <v>349.48</v>
      </c>
      <c r="AT62" s="1">
        <v>2.005</v>
      </c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>
        <v>268.622</v>
      </c>
      <c r="BU62" s="1"/>
      <c r="BV62" s="1"/>
      <c r="BW62" s="1">
        <v>268.622</v>
      </c>
      <c r="BX62" s="1"/>
      <c r="BY62" s="1"/>
      <c r="BZ62" s="1">
        <v>62.535</v>
      </c>
      <c r="CA62" s="1"/>
      <c r="CB62" s="1"/>
      <c r="CC62" s="1">
        <v>62.535</v>
      </c>
      <c r="CD62" s="1"/>
      <c r="CE62" s="1"/>
      <c r="CF62" s="1">
        <v>13.383</v>
      </c>
      <c r="CG62" s="1"/>
      <c r="CH62" s="1"/>
      <c r="CI62" s="1">
        <v>13.383</v>
      </c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>
        <v>19.943</v>
      </c>
      <c r="CY62" s="1"/>
      <c r="CZ62" s="1"/>
      <c r="DA62" s="1">
        <v>19.943</v>
      </c>
      <c r="DB62" s="1"/>
      <c r="DC62" s="1"/>
      <c r="DD62" s="1"/>
      <c r="DE62" s="1"/>
      <c r="DF62" s="1"/>
      <c r="DG62" s="1"/>
      <c r="DH62" s="1"/>
      <c r="DI62" s="1"/>
    </row>
    <row r="63" spans="1:113" ht="20.25">
      <c r="A63" s="1">
        <v>522</v>
      </c>
      <c r="B63" s="2" t="s">
        <v>81</v>
      </c>
      <c r="C63" s="3">
        <v>554.263</v>
      </c>
      <c r="D63" s="3">
        <f t="shared" si="14"/>
        <v>70.621</v>
      </c>
      <c r="E63" s="3">
        <f t="shared" si="15"/>
        <v>184.544</v>
      </c>
      <c r="F63" s="3">
        <f t="shared" si="16"/>
        <v>422.964</v>
      </c>
      <c r="G63" s="3">
        <f t="shared" si="17"/>
        <v>503.636</v>
      </c>
      <c r="H63" s="3">
        <f t="shared" si="32"/>
        <v>35.124</v>
      </c>
      <c r="I63" s="3">
        <f t="shared" si="33"/>
        <v>35.124</v>
      </c>
      <c r="J63" s="3">
        <f t="shared" si="19"/>
        <v>528.709</v>
      </c>
      <c r="K63" s="3">
        <f t="shared" si="19"/>
        <v>723.3040000000001</v>
      </c>
      <c r="L63" s="3">
        <f t="shared" si="20"/>
        <v>2.448</v>
      </c>
      <c r="M63" s="3">
        <f t="shared" si="1"/>
        <v>4.896</v>
      </c>
      <c r="N63" s="3">
        <f t="shared" si="21"/>
        <v>12.595</v>
      </c>
      <c r="O63" s="3">
        <f t="shared" si="2"/>
        <v>12.595</v>
      </c>
      <c r="P63" s="3">
        <f t="shared" si="3"/>
        <v>0</v>
      </c>
      <c r="Q63" s="3">
        <f t="shared" si="4"/>
        <v>0</v>
      </c>
      <c r="R63" s="3">
        <f t="shared" si="5"/>
        <v>15.043000000000001</v>
      </c>
      <c r="S63" s="3">
        <f t="shared" si="5"/>
        <v>17.491</v>
      </c>
      <c r="T63" s="3">
        <f t="shared" si="6"/>
        <v>0</v>
      </c>
      <c r="U63" s="3">
        <f t="shared" si="7"/>
        <v>0</v>
      </c>
      <c r="V63" s="3">
        <f t="shared" si="8"/>
        <v>0</v>
      </c>
      <c r="W63" s="3">
        <f t="shared" si="9"/>
        <v>0</v>
      </c>
      <c r="X63" s="3">
        <f t="shared" si="10"/>
        <v>14.738</v>
      </c>
      <c r="Y63" s="3">
        <f t="shared" si="11"/>
        <v>14.738</v>
      </c>
      <c r="Z63" s="3">
        <f t="shared" si="12"/>
        <v>14.738</v>
      </c>
      <c r="AA63" s="3">
        <f t="shared" si="12"/>
        <v>14.738</v>
      </c>
      <c r="AB63" s="3">
        <f t="shared" si="22"/>
        <v>73.06899999999999</v>
      </c>
      <c r="AC63" s="3">
        <f t="shared" si="23"/>
        <v>189.44</v>
      </c>
      <c r="AD63" s="3">
        <f t="shared" si="24"/>
        <v>435.559</v>
      </c>
      <c r="AE63" s="3">
        <f t="shared" si="25"/>
        <v>516.231</v>
      </c>
      <c r="AF63" s="3">
        <f t="shared" si="26"/>
        <v>49.862</v>
      </c>
      <c r="AG63" s="3">
        <f t="shared" si="27"/>
        <v>49.862</v>
      </c>
      <c r="AH63" s="3">
        <f t="shared" si="28"/>
        <v>558.49</v>
      </c>
      <c r="AI63" s="3">
        <f t="shared" si="29"/>
        <v>755.5330000000001</v>
      </c>
      <c r="AJ63" s="1">
        <v>70.621</v>
      </c>
      <c r="AK63" s="1">
        <v>2.448</v>
      </c>
      <c r="AL63" s="1"/>
      <c r="AM63" s="1">
        <v>184.544</v>
      </c>
      <c r="AN63" s="1">
        <v>4.896</v>
      </c>
      <c r="AO63" s="1"/>
      <c r="AP63" s="1">
        <v>286.286</v>
      </c>
      <c r="AQ63" s="1">
        <v>12.595</v>
      </c>
      <c r="AR63" s="1"/>
      <c r="AS63" s="1">
        <v>366.958</v>
      </c>
      <c r="AT63" s="1">
        <v>12.595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>
        <v>136.678</v>
      </c>
      <c r="BU63" s="1"/>
      <c r="BV63" s="1"/>
      <c r="BW63" s="1">
        <v>136.678</v>
      </c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>
        <v>35.124</v>
      </c>
      <c r="CY63" s="1"/>
      <c r="CZ63" s="1">
        <v>14.738</v>
      </c>
      <c r="DA63" s="1">
        <v>35.124</v>
      </c>
      <c r="DB63" s="1"/>
      <c r="DC63" s="1">
        <v>14.738</v>
      </c>
      <c r="DD63" s="1"/>
      <c r="DE63" s="1"/>
      <c r="DF63" s="1"/>
      <c r="DG63" s="1"/>
      <c r="DH63" s="1"/>
      <c r="DI63" s="1"/>
    </row>
    <row r="64" spans="1:113" ht="20.25">
      <c r="A64" s="1">
        <v>523</v>
      </c>
      <c r="B64" s="2" t="s">
        <v>82</v>
      </c>
      <c r="C64" s="3">
        <v>475.499</v>
      </c>
      <c r="D64" s="3">
        <f t="shared" si="14"/>
        <v>50.502</v>
      </c>
      <c r="E64" s="3">
        <f t="shared" si="15"/>
        <v>123.569</v>
      </c>
      <c r="F64" s="3">
        <f t="shared" si="16"/>
        <v>393.022</v>
      </c>
      <c r="G64" s="3">
        <f t="shared" si="17"/>
        <v>559.094</v>
      </c>
      <c r="H64" s="3">
        <f t="shared" si="32"/>
        <v>0.5</v>
      </c>
      <c r="I64" s="3">
        <f t="shared" si="33"/>
        <v>0.5</v>
      </c>
      <c r="J64" s="3">
        <f t="shared" si="19"/>
        <v>444.024</v>
      </c>
      <c r="K64" s="3">
        <f t="shared" si="19"/>
        <v>683.163</v>
      </c>
      <c r="L64" s="3">
        <f t="shared" si="20"/>
        <v>0.244</v>
      </c>
      <c r="M64" s="3">
        <f t="shared" si="1"/>
        <v>0.488</v>
      </c>
      <c r="N64" s="3">
        <f t="shared" si="21"/>
        <v>30.231</v>
      </c>
      <c r="O64" s="3">
        <f t="shared" si="2"/>
        <v>64.938</v>
      </c>
      <c r="P64" s="3">
        <f t="shared" si="3"/>
        <v>0</v>
      </c>
      <c r="Q64" s="3">
        <f t="shared" si="4"/>
        <v>0</v>
      </c>
      <c r="R64" s="3">
        <f t="shared" si="5"/>
        <v>30.475</v>
      </c>
      <c r="S64" s="3">
        <f t="shared" si="5"/>
        <v>65.426</v>
      </c>
      <c r="T64" s="3">
        <f t="shared" si="6"/>
        <v>0</v>
      </c>
      <c r="U64" s="3">
        <f t="shared" si="7"/>
        <v>0</v>
      </c>
      <c r="V64" s="3">
        <f t="shared" si="8"/>
        <v>0</v>
      </c>
      <c r="W64" s="3">
        <f t="shared" si="9"/>
        <v>0</v>
      </c>
      <c r="X64" s="3">
        <f t="shared" si="10"/>
        <v>0</v>
      </c>
      <c r="Y64" s="3">
        <f t="shared" si="11"/>
        <v>0</v>
      </c>
      <c r="Z64" s="3">
        <f t="shared" si="12"/>
        <v>0</v>
      </c>
      <c r="AA64" s="3">
        <f t="shared" si="12"/>
        <v>0</v>
      </c>
      <c r="AB64" s="3">
        <f t="shared" si="22"/>
        <v>50.746</v>
      </c>
      <c r="AC64" s="3">
        <f t="shared" si="23"/>
        <v>124.057</v>
      </c>
      <c r="AD64" s="3">
        <f t="shared" si="24"/>
        <v>423.253</v>
      </c>
      <c r="AE64" s="3">
        <f t="shared" si="25"/>
        <v>624.032</v>
      </c>
      <c r="AF64" s="3">
        <f t="shared" si="26"/>
        <v>0.5</v>
      </c>
      <c r="AG64" s="3">
        <f t="shared" si="27"/>
        <v>0.5</v>
      </c>
      <c r="AH64" s="3">
        <f t="shared" si="28"/>
        <v>474.499</v>
      </c>
      <c r="AI64" s="3">
        <f t="shared" si="29"/>
        <v>748.589</v>
      </c>
      <c r="AJ64" s="1">
        <v>50.502</v>
      </c>
      <c r="AK64" s="1">
        <v>0.244</v>
      </c>
      <c r="AL64" s="1"/>
      <c r="AM64" s="1">
        <v>123.569</v>
      </c>
      <c r="AN64" s="1">
        <v>0.488</v>
      </c>
      <c r="AO64" s="1"/>
      <c r="AP64" s="1">
        <v>260.241</v>
      </c>
      <c r="AQ64" s="1">
        <v>30.231</v>
      </c>
      <c r="AR64" s="1"/>
      <c r="AS64" s="1">
        <v>426.313</v>
      </c>
      <c r="AT64" s="1">
        <v>64.938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>
        <v>42.488</v>
      </c>
      <c r="BO64" s="1"/>
      <c r="BP64" s="1"/>
      <c r="BQ64" s="1">
        <v>42.488</v>
      </c>
      <c r="BR64" s="1"/>
      <c r="BS64" s="1"/>
      <c r="BT64" s="1">
        <v>84.4</v>
      </c>
      <c r="BU64" s="1"/>
      <c r="BV64" s="1"/>
      <c r="BW64" s="1">
        <v>84.4</v>
      </c>
      <c r="BX64" s="1"/>
      <c r="BY64" s="1"/>
      <c r="BZ64" s="1">
        <v>5.893</v>
      </c>
      <c r="CA64" s="1"/>
      <c r="CB64" s="1"/>
      <c r="CC64" s="1">
        <v>5.893</v>
      </c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>
        <v>0.5</v>
      </c>
      <c r="CY64" s="1"/>
      <c r="CZ64" s="1"/>
      <c r="DA64" s="1">
        <v>0.5</v>
      </c>
      <c r="DB64" s="1"/>
      <c r="DC64" s="1"/>
      <c r="DD64" s="1"/>
      <c r="DE64" s="1"/>
      <c r="DF64" s="1"/>
      <c r="DG64" s="1"/>
      <c r="DH64" s="1"/>
      <c r="DI64" s="1"/>
    </row>
    <row r="65" spans="1:113" ht="20.25">
      <c r="A65" s="1">
        <v>524</v>
      </c>
      <c r="B65" s="2" t="s">
        <v>83</v>
      </c>
      <c r="C65" s="3">
        <v>488.497</v>
      </c>
      <c r="D65" s="3">
        <f t="shared" si="14"/>
        <v>45.528</v>
      </c>
      <c r="E65" s="3">
        <f t="shared" si="15"/>
        <v>97.153</v>
      </c>
      <c r="F65" s="3">
        <f t="shared" si="16"/>
        <v>444.108</v>
      </c>
      <c r="G65" s="3">
        <f t="shared" si="17"/>
        <v>473.8</v>
      </c>
      <c r="H65" s="3">
        <f t="shared" si="32"/>
        <v>0</v>
      </c>
      <c r="I65" s="3">
        <f t="shared" si="33"/>
        <v>0</v>
      </c>
      <c r="J65" s="3">
        <f t="shared" si="19"/>
        <v>489.636</v>
      </c>
      <c r="K65" s="3">
        <f t="shared" si="19"/>
        <v>570.953</v>
      </c>
      <c r="L65" s="3">
        <f t="shared" si="20"/>
        <v>0</v>
      </c>
      <c r="M65" s="3">
        <f t="shared" si="1"/>
        <v>0</v>
      </c>
      <c r="N65" s="3">
        <f t="shared" si="21"/>
        <v>0</v>
      </c>
      <c r="O65" s="3">
        <f t="shared" si="2"/>
        <v>0</v>
      </c>
      <c r="P65" s="3">
        <f t="shared" si="3"/>
        <v>0</v>
      </c>
      <c r="Q65" s="3">
        <f t="shared" si="4"/>
        <v>0</v>
      </c>
      <c r="R65" s="3">
        <f t="shared" si="5"/>
        <v>0</v>
      </c>
      <c r="S65" s="3">
        <f t="shared" si="5"/>
        <v>0</v>
      </c>
      <c r="T65" s="3">
        <f t="shared" si="6"/>
        <v>0</v>
      </c>
      <c r="U65" s="3">
        <f t="shared" si="7"/>
        <v>0</v>
      </c>
      <c r="V65" s="3">
        <f t="shared" si="8"/>
        <v>0</v>
      </c>
      <c r="W65" s="3">
        <f t="shared" si="9"/>
        <v>0</v>
      </c>
      <c r="X65" s="3">
        <f t="shared" si="10"/>
        <v>0</v>
      </c>
      <c r="Y65" s="3">
        <f t="shared" si="11"/>
        <v>0</v>
      </c>
      <c r="Z65" s="3">
        <f t="shared" si="12"/>
        <v>0</v>
      </c>
      <c r="AA65" s="3">
        <f t="shared" si="12"/>
        <v>0</v>
      </c>
      <c r="AB65" s="3">
        <f t="shared" si="22"/>
        <v>45.528</v>
      </c>
      <c r="AC65" s="3">
        <f t="shared" si="23"/>
        <v>97.153</v>
      </c>
      <c r="AD65" s="3">
        <f t="shared" si="24"/>
        <v>444.108</v>
      </c>
      <c r="AE65" s="3">
        <f t="shared" si="25"/>
        <v>473.8</v>
      </c>
      <c r="AF65" s="3">
        <f t="shared" si="26"/>
        <v>0</v>
      </c>
      <c r="AG65" s="3">
        <f t="shared" si="27"/>
        <v>0</v>
      </c>
      <c r="AH65" s="3">
        <f t="shared" si="28"/>
        <v>489.636</v>
      </c>
      <c r="AI65" s="3">
        <f t="shared" si="29"/>
        <v>570.953</v>
      </c>
      <c r="AJ65" s="1">
        <v>45.528</v>
      </c>
      <c r="AK65" s="1"/>
      <c r="AL65" s="1"/>
      <c r="AM65" s="1">
        <v>97.153</v>
      </c>
      <c r="AN65" s="1"/>
      <c r="AO65" s="1"/>
      <c r="AP65" s="1">
        <v>308.283</v>
      </c>
      <c r="AQ65" s="1"/>
      <c r="AR65" s="1"/>
      <c r="AS65" s="1">
        <v>337.975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>
        <v>135.825</v>
      </c>
      <c r="BO65" s="1"/>
      <c r="BP65" s="1"/>
      <c r="BQ65" s="1">
        <v>135.825</v>
      </c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20.25">
      <c r="A66" s="1">
        <v>526</v>
      </c>
      <c r="B66" s="2" t="s">
        <v>84</v>
      </c>
      <c r="C66" s="3">
        <v>622.927</v>
      </c>
      <c r="D66" s="3">
        <f t="shared" si="14"/>
        <v>0</v>
      </c>
      <c r="E66" s="3">
        <f t="shared" si="15"/>
        <v>0</v>
      </c>
      <c r="F66" s="3">
        <f t="shared" si="16"/>
        <v>586.8430000000001</v>
      </c>
      <c r="G66" s="3">
        <f t="shared" si="17"/>
        <v>586.8430000000001</v>
      </c>
      <c r="H66" s="3">
        <f t="shared" si="32"/>
        <v>28.539</v>
      </c>
      <c r="I66" s="3">
        <f t="shared" si="33"/>
        <v>28.539</v>
      </c>
      <c r="J66" s="3">
        <f t="shared" si="19"/>
        <v>615.3820000000001</v>
      </c>
      <c r="K66" s="3">
        <f t="shared" si="19"/>
        <v>615.3820000000001</v>
      </c>
      <c r="L66" s="3">
        <f t="shared" si="20"/>
        <v>0</v>
      </c>
      <c r="M66" s="3">
        <f t="shared" si="1"/>
        <v>0</v>
      </c>
      <c r="N66" s="3">
        <f t="shared" si="21"/>
        <v>0</v>
      </c>
      <c r="O66" s="3">
        <f t="shared" si="2"/>
        <v>0</v>
      </c>
      <c r="P66" s="3">
        <f t="shared" si="3"/>
        <v>0</v>
      </c>
      <c r="Q66" s="3">
        <f t="shared" si="4"/>
        <v>0</v>
      </c>
      <c r="R66" s="3">
        <f t="shared" si="5"/>
        <v>0</v>
      </c>
      <c r="S66" s="3">
        <f t="shared" si="5"/>
        <v>0</v>
      </c>
      <c r="T66" s="3">
        <f t="shared" si="6"/>
        <v>0</v>
      </c>
      <c r="U66" s="3">
        <f t="shared" si="7"/>
        <v>0</v>
      </c>
      <c r="V66" s="3">
        <f t="shared" si="8"/>
        <v>0</v>
      </c>
      <c r="W66" s="3">
        <f t="shared" si="9"/>
        <v>0</v>
      </c>
      <c r="X66" s="3">
        <f t="shared" si="10"/>
        <v>0</v>
      </c>
      <c r="Y66" s="3">
        <f t="shared" si="11"/>
        <v>0</v>
      </c>
      <c r="Z66" s="3">
        <f t="shared" si="12"/>
        <v>0</v>
      </c>
      <c r="AA66" s="3">
        <f t="shared" si="12"/>
        <v>0</v>
      </c>
      <c r="AB66" s="3">
        <f t="shared" si="22"/>
        <v>0</v>
      </c>
      <c r="AC66" s="3">
        <f t="shared" si="23"/>
        <v>0</v>
      </c>
      <c r="AD66" s="3">
        <f t="shared" si="24"/>
        <v>586.8430000000001</v>
      </c>
      <c r="AE66" s="3">
        <f t="shared" si="25"/>
        <v>586.8430000000001</v>
      </c>
      <c r="AF66" s="3">
        <f t="shared" si="26"/>
        <v>28.539</v>
      </c>
      <c r="AG66" s="3">
        <f t="shared" si="27"/>
        <v>28.539</v>
      </c>
      <c r="AH66" s="3">
        <f t="shared" si="28"/>
        <v>615.3820000000001</v>
      </c>
      <c r="AI66" s="3">
        <f t="shared" si="29"/>
        <v>615.3820000000001</v>
      </c>
      <c r="AJ66" s="1"/>
      <c r="AK66" s="1"/>
      <c r="AL66" s="1"/>
      <c r="AM66" s="1"/>
      <c r="AN66" s="1"/>
      <c r="AO66" s="1"/>
      <c r="AP66" s="1">
        <v>370.908</v>
      </c>
      <c r="AQ66" s="1"/>
      <c r="AR66" s="1"/>
      <c r="AS66" s="1">
        <v>370.908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>
        <v>65.936</v>
      </c>
      <c r="BO66" s="1"/>
      <c r="BP66" s="1"/>
      <c r="BQ66" s="1">
        <v>65.936</v>
      </c>
      <c r="BR66" s="1"/>
      <c r="BS66" s="1"/>
      <c r="BT66" s="1">
        <v>110.381</v>
      </c>
      <c r="BU66" s="1"/>
      <c r="BV66" s="1"/>
      <c r="BW66" s="1">
        <v>110.381</v>
      </c>
      <c r="BX66" s="1"/>
      <c r="BY66" s="1"/>
      <c r="BZ66" s="1">
        <v>18.6</v>
      </c>
      <c r="CA66" s="1"/>
      <c r="CB66" s="1"/>
      <c r="CC66" s="1">
        <v>18.6</v>
      </c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>
        <v>28.539</v>
      </c>
      <c r="CY66" s="1"/>
      <c r="CZ66" s="1"/>
      <c r="DA66" s="1">
        <v>28.539</v>
      </c>
      <c r="DB66" s="1"/>
      <c r="DC66" s="1"/>
      <c r="DD66" s="1">
        <v>21.018</v>
      </c>
      <c r="DE66" s="1"/>
      <c r="DF66" s="1"/>
      <c r="DG66" s="1">
        <v>21.018</v>
      </c>
      <c r="DH66" s="1"/>
      <c r="DI66" s="1"/>
    </row>
    <row r="67" spans="1:113" ht="20.25">
      <c r="A67" s="1">
        <v>527</v>
      </c>
      <c r="B67" s="2" t="s">
        <v>85</v>
      </c>
      <c r="C67" s="3">
        <v>696.294</v>
      </c>
      <c r="D67" s="3">
        <f t="shared" si="14"/>
        <v>0</v>
      </c>
      <c r="E67" s="3">
        <f t="shared" si="15"/>
        <v>0</v>
      </c>
      <c r="F67" s="3">
        <f t="shared" si="16"/>
        <v>675.3380000000001</v>
      </c>
      <c r="G67" s="3">
        <f t="shared" si="17"/>
        <v>726.364</v>
      </c>
      <c r="H67" s="3">
        <f t="shared" si="32"/>
        <v>15.6</v>
      </c>
      <c r="I67" s="3">
        <f t="shared" si="33"/>
        <v>15.6</v>
      </c>
      <c r="J67" s="3">
        <f t="shared" si="19"/>
        <v>690.9380000000001</v>
      </c>
      <c r="K67" s="3">
        <f t="shared" si="19"/>
        <v>741.964</v>
      </c>
      <c r="L67" s="3">
        <f t="shared" si="20"/>
        <v>0</v>
      </c>
      <c r="M67" s="3">
        <f t="shared" si="1"/>
        <v>0</v>
      </c>
      <c r="N67" s="3">
        <f t="shared" si="21"/>
        <v>0</v>
      </c>
      <c r="O67" s="3">
        <f t="shared" si="2"/>
        <v>0</v>
      </c>
      <c r="P67" s="3">
        <f t="shared" si="3"/>
        <v>0</v>
      </c>
      <c r="Q67" s="3">
        <f t="shared" si="4"/>
        <v>0</v>
      </c>
      <c r="R67" s="3">
        <f t="shared" si="5"/>
        <v>0</v>
      </c>
      <c r="S67" s="3">
        <f t="shared" si="5"/>
        <v>0</v>
      </c>
      <c r="T67" s="3">
        <f t="shared" si="6"/>
        <v>0</v>
      </c>
      <c r="U67" s="3">
        <f t="shared" si="7"/>
        <v>0</v>
      </c>
      <c r="V67" s="3">
        <f t="shared" si="8"/>
        <v>0</v>
      </c>
      <c r="W67" s="3">
        <f t="shared" si="9"/>
        <v>0</v>
      </c>
      <c r="X67" s="3">
        <f t="shared" si="10"/>
        <v>2.656</v>
      </c>
      <c r="Y67" s="3">
        <f t="shared" si="11"/>
        <v>2.656</v>
      </c>
      <c r="Z67" s="3">
        <f t="shared" si="12"/>
        <v>2.656</v>
      </c>
      <c r="AA67" s="3">
        <f t="shared" si="12"/>
        <v>2.656</v>
      </c>
      <c r="AB67" s="3">
        <f t="shared" si="22"/>
        <v>0</v>
      </c>
      <c r="AC67" s="3">
        <f t="shared" si="23"/>
        <v>0</v>
      </c>
      <c r="AD67" s="3">
        <f t="shared" si="24"/>
        <v>675.3380000000001</v>
      </c>
      <c r="AE67" s="3">
        <f t="shared" si="25"/>
        <v>726.364</v>
      </c>
      <c r="AF67" s="3">
        <f t="shared" si="26"/>
        <v>18.256</v>
      </c>
      <c r="AG67" s="3">
        <f t="shared" si="27"/>
        <v>18.256</v>
      </c>
      <c r="AH67" s="3">
        <f t="shared" si="28"/>
        <v>693.594</v>
      </c>
      <c r="AI67" s="3">
        <f t="shared" si="29"/>
        <v>744.62</v>
      </c>
      <c r="AJ67" s="1"/>
      <c r="AK67" s="1"/>
      <c r="AL67" s="1"/>
      <c r="AM67" s="1"/>
      <c r="AN67" s="1"/>
      <c r="AO67" s="1"/>
      <c r="AP67" s="1">
        <v>380.248</v>
      </c>
      <c r="AQ67" s="1"/>
      <c r="AR67" s="1"/>
      <c r="AS67" s="1">
        <v>431.274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>
        <v>115.506</v>
      </c>
      <c r="BU67" s="1"/>
      <c r="BV67" s="1"/>
      <c r="BW67" s="1">
        <v>115.506</v>
      </c>
      <c r="BX67" s="1"/>
      <c r="BY67" s="1"/>
      <c r="BZ67" s="1">
        <v>167.604</v>
      </c>
      <c r="CA67" s="1"/>
      <c r="CB67" s="1"/>
      <c r="CC67" s="1">
        <v>167.604</v>
      </c>
      <c r="CD67" s="1"/>
      <c r="CE67" s="1"/>
      <c r="CF67" s="1">
        <v>11.98</v>
      </c>
      <c r="CG67" s="1"/>
      <c r="CH67" s="1"/>
      <c r="CI67" s="1">
        <v>11.98</v>
      </c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>
        <v>15.6</v>
      </c>
      <c r="CY67" s="1"/>
      <c r="CZ67" s="1">
        <v>2.656</v>
      </c>
      <c r="DA67" s="1">
        <v>15.6</v>
      </c>
      <c r="DB67" s="1"/>
      <c r="DC67" s="1">
        <v>2.656</v>
      </c>
      <c r="DD67" s="1"/>
      <c r="DE67" s="1"/>
      <c r="DF67" s="1"/>
      <c r="DG67" s="1"/>
      <c r="DH67" s="1"/>
      <c r="DI67" s="1"/>
    </row>
    <row r="68" spans="1:113" ht="20.25">
      <c r="A68" s="1">
        <v>528</v>
      </c>
      <c r="B68" s="2" t="s">
        <v>86</v>
      </c>
      <c r="C68" s="3">
        <v>476.587</v>
      </c>
      <c r="D68" s="3">
        <f t="shared" si="14"/>
        <v>18.301</v>
      </c>
      <c r="E68" s="3">
        <f t="shared" si="15"/>
        <v>38.032</v>
      </c>
      <c r="F68" s="3">
        <f t="shared" si="16"/>
        <v>407.808</v>
      </c>
      <c r="G68" s="3">
        <f t="shared" si="17"/>
        <v>414.36899999999997</v>
      </c>
      <c r="H68" s="3">
        <f t="shared" si="32"/>
        <v>0</v>
      </c>
      <c r="I68" s="3">
        <f t="shared" si="33"/>
        <v>0</v>
      </c>
      <c r="J68" s="3">
        <f t="shared" si="19"/>
        <v>426.109</v>
      </c>
      <c r="K68" s="3">
        <f t="shared" si="19"/>
        <v>452.40099999999995</v>
      </c>
      <c r="L68" s="3">
        <f t="shared" si="20"/>
        <v>0</v>
      </c>
      <c r="M68" s="3">
        <f t="shared" si="1"/>
        <v>0</v>
      </c>
      <c r="N68" s="3">
        <f t="shared" si="21"/>
        <v>50.478</v>
      </c>
      <c r="O68" s="3">
        <f t="shared" si="2"/>
        <v>101.419</v>
      </c>
      <c r="P68" s="3">
        <f t="shared" si="3"/>
        <v>0</v>
      </c>
      <c r="Q68" s="3">
        <f t="shared" si="4"/>
        <v>0</v>
      </c>
      <c r="R68" s="3">
        <f t="shared" si="5"/>
        <v>50.478</v>
      </c>
      <c r="S68" s="3">
        <f t="shared" si="5"/>
        <v>101.419</v>
      </c>
      <c r="T68" s="3">
        <f t="shared" si="6"/>
        <v>0</v>
      </c>
      <c r="U68" s="3">
        <f t="shared" si="7"/>
        <v>0</v>
      </c>
      <c r="V68" s="3">
        <f t="shared" si="8"/>
        <v>0</v>
      </c>
      <c r="W68" s="3">
        <f t="shared" si="9"/>
        <v>0</v>
      </c>
      <c r="X68" s="3">
        <f t="shared" si="10"/>
        <v>0</v>
      </c>
      <c r="Y68" s="3">
        <f t="shared" si="11"/>
        <v>0</v>
      </c>
      <c r="Z68" s="3">
        <f t="shared" si="12"/>
        <v>0</v>
      </c>
      <c r="AA68" s="3">
        <f t="shared" si="12"/>
        <v>0</v>
      </c>
      <c r="AB68" s="3">
        <f t="shared" si="22"/>
        <v>18.301</v>
      </c>
      <c r="AC68" s="3">
        <f t="shared" si="23"/>
        <v>38.032</v>
      </c>
      <c r="AD68" s="3">
        <f t="shared" si="24"/>
        <v>458.286</v>
      </c>
      <c r="AE68" s="3">
        <f t="shared" si="25"/>
        <v>515.788</v>
      </c>
      <c r="AF68" s="3">
        <f t="shared" si="26"/>
        <v>0</v>
      </c>
      <c r="AG68" s="3">
        <f t="shared" si="27"/>
        <v>0</v>
      </c>
      <c r="AH68" s="3">
        <f t="shared" si="28"/>
        <v>476.587</v>
      </c>
      <c r="AI68" s="3">
        <f t="shared" si="29"/>
        <v>553.8199999999999</v>
      </c>
      <c r="AJ68" s="1">
        <v>18.301</v>
      </c>
      <c r="AK68" s="1"/>
      <c r="AL68" s="1"/>
      <c r="AM68" s="1">
        <v>38.032</v>
      </c>
      <c r="AN68" s="1"/>
      <c r="AO68" s="1"/>
      <c r="AP68" s="1">
        <v>281.372</v>
      </c>
      <c r="AQ68" s="1">
        <v>50.478</v>
      </c>
      <c r="AR68" s="1"/>
      <c r="AS68" s="1">
        <v>343.141</v>
      </c>
      <c r="AT68" s="1">
        <v>101.419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>
        <v>14.491</v>
      </c>
      <c r="BO68" s="1"/>
      <c r="BP68" s="1"/>
      <c r="BQ68" s="1">
        <v>14.491</v>
      </c>
      <c r="BR68" s="1"/>
      <c r="BS68" s="1"/>
      <c r="BT68" s="1">
        <v>78.329</v>
      </c>
      <c r="BU68" s="1"/>
      <c r="BV68" s="1"/>
      <c r="BW68" s="1">
        <v>23.121</v>
      </c>
      <c r="BX68" s="1"/>
      <c r="BY68" s="1"/>
      <c r="BZ68" s="1">
        <v>33.616</v>
      </c>
      <c r="CA68" s="1"/>
      <c r="CB68" s="1"/>
      <c r="CC68" s="1">
        <v>33.616</v>
      </c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20.25">
      <c r="A69" s="1">
        <v>531</v>
      </c>
      <c r="B69" s="2" t="s">
        <v>87</v>
      </c>
      <c r="C69" s="3">
        <v>589.455</v>
      </c>
      <c r="D69" s="3">
        <f t="shared" si="14"/>
        <v>20.775</v>
      </c>
      <c r="E69" s="3">
        <f aca="true" t="shared" si="34" ref="E69:E110">AM69</f>
        <v>53.579</v>
      </c>
      <c r="F69" s="3">
        <f aca="true" t="shared" si="35" ref="F69:F110">AP69+AV69+BB69+BH69+BN69+BT69+BZ69+CF69+CL69+CR69+DD69</f>
        <v>542.352</v>
      </c>
      <c r="G69" s="3">
        <f aca="true" t="shared" si="36" ref="G69:G110">AS69+AY69+BE69+BK69+BQ69+BW69+CC69+CI69+CO69+CU69+DG69</f>
        <v>648.922</v>
      </c>
      <c r="H69" s="3">
        <f t="shared" si="32"/>
        <v>6.05</v>
      </c>
      <c r="I69" s="3">
        <f t="shared" si="33"/>
        <v>6.05</v>
      </c>
      <c r="J69" s="3">
        <f aca="true" t="shared" si="37" ref="J69:K110">D69+F69+H69</f>
        <v>569.1769999999999</v>
      </c>
      <c r="K69" s="3">
        <f t="shared" si="37"/>
        <v>708.5509999999999</v>
      </c>
      <c r="L69" s="3">
        <f aca="true" t="shared" si="38" ref="L69:L110">AK69</f>
        <v>0</v>
      </c>
      <c r="M69" s="3">
        <f aca="true" t="shared" si="39" ref="M69:M110">AN69</f>
        <v>0</v>
      </c>
      <c r="N69" s="3">
        <f aca="true" t="shared" si="40" ref="N69:N110">AQ69+AW69+BC69+BI69+BO69+BU69+CA69+CG69+CM69+CS69+DE69</f>
        <v>20</v>
      </c>
      <c r="O69" s="3">
        <f aca="true" t="shared" si="41" ref="O69:O110">AT69+AZ69+BF69+BL69+BR69+BX69+CD69+CJ69+CP69+CV69+DH69</f>
        <v>20</v>
      </c>
      <c r="P69" s="3">
        <f aca="true" t="shared" si="42" ref="P69:P110">CY69</f>
        <v>0</v>
      </c>
      <c r="Q69" s="3">
        <f aca="true" t="shared" si="43" ref="Q69:Q110">DB69</f>
        <v>0</v>
      </c>
      <c r="R69" s="3">
        <f aca="true" t="shared" si="44" ref="R69:S110">L69+N69+P69</f>
        <v>20</v>
      </c>
      <c r="S69" s="3">
        <f t="shared" si="44"/>
        <v>20</v>
      </c>
      <c r="T69" s="3">
        <f aca="true" t="shared" si="45" ref="T69:T110">AL69</f>
        <v>0</v>
      </c>
      <c r="U69" s="3">
        <f aca="true" t="shared" si="46" ref="U69:U110">AO69</f>
        <v>0</v>
      </c>
      <c r="V69" s="3">
        <f aca="true" t="shared" si="47" ref="V69:V110">AR69+AX69+BD69+BJ69+BP69+BV69+CB69+CH69+CN69+CT69+DF69</f>
        <v>0.27</v>
      </c>
      <c r="W69" s="3">
        <f aca="true" t="shared" si="48" ref="W69:W110">AU69+BA69+BG69+BM69+BS69+BY69+CE69+CK69+CQ69+CW69+DI69</f>
        <v>0.27</v>
      </c>
      <c r="X69" s="3">
        <f aca="true" t="shared" si="49" ref="X69:X110">CZ69</f>
        <v>0</v>
      </c>
      <c r="Y69" s="3">
        <f aca="true" t="shared" si="50" ref="Y69:Y110">DC69</f>
        <v>0</v>
      </c>
      <c r="Z69" s="3">
        <f aca="true" t="shared" si="51" ref="Z69:AA110">T69+V69+X69</f>
        <v>0.27</v>
      </c>
      <c r="AA69" s="3">
        <f t="shared" si="51"/>
        <v>0.27</v>
      </c>
      <c r="AB69" s="3">
        <f t="shared" si="22"/>
        <v>20.775</v>
      </c>
      <c r="AC69" s="3">
        <f t="shared" si="23"/>
        <v>53.579</v>
      </c>
      <c r="AD69" s="3">
        <f t="shared" si="24"/>
        <v>562.622</v>
      </c>
      <c r="AE69" s="3">
        <f t="shared" si="25"/>
        <v>669.192</v>
      </c>
      <c r="AF69" s="3">
        <f t="shared" si="26"/>
        <v>6.05</v>
      </c>
      <c r="AG69" s="3">
        <f t="shared" si="27"/>
        <v>6.05</v>
      </c>
      <c r="AH69" s="3">
        <f t="shared" si="28"/>
        <v>589.4469999999999</v>
      </c>
      <c r="AI69" s="3">
        <f t="shared" si="29"/>
        <v>728.8209999999999</v>
      </c>
      <c r="AJ69" s="1">
        <v>20.775</v>
      </c>
      <c r="AK69" s="1"/>
      <c r="AL69" s="1"/>
      <c r="AM69" s="1">
        <v>53.579</v>
      </c>
      <c r="AN69" s="1"/>
      <c r="AO69" s="1"/>
      <c r="AP69" s="1">
        <v>504.542</v>
      </c>
      <c r="AQ69" s="1">
        <v>20</v>
      </c>
      <c r="AR69" s="1">
        <v>0.27</v>
      </c>
      <c r="AS69" s="1">
        <v>611.112</v>
      </c>
      <c r="AT69" s="1">
        <v>20</v>
      </c>
      <c r="AU69" s="1">
        <v>0.27</v>
      </c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>
        <v>11.2</v>
      </c>
      <c r="BU69" s="1"/>
      <c r="BV69" s="1"/>
      <c r="BW69" s="1">
        <v>11.2</v>
      </c>
      <c r="BX69" s="1"/>
      <c r="BY69" s="1"/>
      <c r="BZ69" s="1">
        <v>26.61</v>
      </c>
      <c r="CA69" s="1"/>
      <c r="CB69" s="1"/>
      <c r="CC69" s="1">
        <v>26.61</v>
      </c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>
        <v>6.05</v>
      </c>
      <c r="CY69" s="1"/>
      <c r="CZ69" s="1"/>
      <c r="DA69" s="1">
        <v>6.05</v>
      </c>
      <c r="DB69" s="1"/>
      <c r="DC69" s="1"/>
      <c r="DD69" s="1"/>
      <c r="DE69" s="1"/>
      <c r="DF69" s="1"/>
      <c r="DG69" s="1"/>
      <c r="DH69" s="1"/>
      <c r="DI69" s="1"/>
    </row>
    <row r="70" spans="1:113" ht="20.25">
      <c r="A70" s="1">
        <v>533</v>
      </c>
      <c r="B70" s="2" t="s">
        <v>88</v>
      </c>
      <c r="C70" s="3">
        <v>720.435</v>
      </c>
      <c r="D70" s="3">
        <f aca="true" t="shared" si="52" ref="D70:D109">AJ70</f>
        <v>3.821</v>
      </c>
      <c r="E70" s="3">
        <f t="shared" si="34"/>
        <v>9.864</v>
      </c>
      <c r="F70" s="3">
        <f t="shared" si="35"/>
        <v>716.5799999999999</v>
      </c>
      <c r="G70" s="3">
        <f t="shared" si="36"/>
        <v>940.7959999999999</v>
      </c>
      <c r="H70" s="3">
        <f t="shared" si="32"/>
        <v>0</v>
      </c>
      <c r="I70" s="3">
        <f t="shared" si="33"/>
        <v>0</v>
      </c>
      <c r="J70" s="3">
        <f t="shared" si="37"/>
        <v>720.401</v>
      </c>
      <c r="K70" s="3">
        <f t="shared" si="37"/>
        <v>950.66</v>
      </c>
      <c r="L70" s="3">
        <f t="shared" si="38"/>
        <v>0</v>
      </c>
      <c r="M70" s="3">
        <f t="shared" si="39"/>
        <v>0</v>
      </c>
      <c r="N70" s="3">
        <f t="shared" si="40"/>
        <v>0</v>
      </c>
      <c r="O70" s="3">
        <f t="shared" si="41"/>
        <v>0</v>
      </c>
      <c r="P70" s="3">
        <f t="shared" si="42"/>
        <v>0</v>
      </c>
      <c r="Q70" s="3">
        <f t="shared" si="43"/>
        <v>0</v>
      </c>
      <c r="R70" s="3">
        <f t="shared" si="44"/>
        <v>0</v>
      </c>
      <c r="S70" s="3">
        <f t="shared" si="44"/>
        <v>0</v>
      </c>
      <c r="T70" s="3">
        <f t="shared" si="45"/>
        <v>0</v>
      </c>
      <c r="U70" s="3">
        <f t="shared" si="46"/>
        <v>0</v>
      </c>
      <c r="V70" s="3">
        <f t="shared" si="47"/>
        <v>0</v>
      </c>
      <c r="W70" s="3">
        <f t="shared" si="48"/>
        <v>0</v>
      </c>
      <c r="X70" s="3">
        <f t="shared" si="49"/>
        <v>0</v>
      </c>
      <c r="Y70" s="3">
        <f t="shared" si="50"/>
        <v>0</v>
      </c>
      <c r="Z70" s="3">
        <f t="shared" si="51"/>
        <v>0</v>
      </c>
      <c r="AA70" s="3">
        <f t="shared" si="51"/>
        <v>0</v>
      </c>
      <c r="AB70" s="3">
        <f aca="true" t="shared" si="53" ref="AB70:AB109">D70+L70+T70</f>
        <v>3.821</v>
      </c>
      <c r="AC70" s="3">
        <f aca="true" t="shared" si="54" ref="AC70:AC109">E70+M70+U70</f>
        <v>9.864</v>
      </c>
      <c r="AD70" s="3">
        <f aca="true" t="shared" si="55" ref="AD70:AD109">F70+N70+V70</f>
        <v>716.5799999999999</v>
      </c>
      <c r="AE70" s="3">
        <f aca="true" t="shared" si="56" ref="AE70:AE109">G70+O70+W70</f>
        <v>940.7959999999999</v>
      </c>
      <c r="AF70" s="3">
        <f aca="true" t="shared" si="57" ref="AF70:AF109">H70+P70+X70</f>
        <v>0</v>
      </c>
      <c r="AG70" s="3">
        <f aca="true" t="shared" si="58" ref="AG70:AG109">I70+Q70+Y70</f>
        <v>0</v>
      </c>
      <c r="AH70" s="3">
        <f aca="true" t="shared" si="59" ref="AH70:AH109">J70+R70+Z70</f>
        <v>720.401</v>
      </c>
      <c r="AI70" s="3">
        <f aca="true" t="shared" si="60" ref="AI70:AI109">K70+S70+AA70</f>
        <v>950.66</v>
      </c>
      <c r="AJ70" s="1">
        <v>3.821</v>
      </c>
      <c r="AK70" s="1"/>
      <c r="AL70" s="1"/>
      <c r="AM70" s="1">
        <v>9.864</v>
      </c>
      <c r="AN70" s="1"/>
      <c r="AO70" s="1"/>
      <c r="AP70" s="1">
        <v>531.858</v>
      </c>
      <c r="AQ70" s="1"/>
      <c r="AR70" s="1"/>
      <c r="AS70" s="1">
        <v>756.074</v>
      </c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>
        <v>144.625</v>
      </c>
      <c r="CA70" s="1"/>
      <c r="CB70" s="1"/>
      <c r="CC70" s="1">
        <v>144.625</v>
      </c>
      <c r="CD70" s="1"/>
      <c r="CE70" s="1"/>
      <c r="CF70" s="1">
        <v>40.097</v>
      </c>
      <c r="CG70" s="1"/>
      <c r="CH70" s="1"/>
      <c r="CI70" s="1">
        <v>40.097</v>
      </c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20.25">
      <c r="A71" s="1">
        <v>535</v>
      </c>
      <c r="B71" s="2" t="s">
        <v>89</v>
      </c>
      <c r="C71" s="3">
        <v>623.949</v>
      </c>
      <c r="D71" s="3">
        <f t="shared" si="52"/>
        <v>4.24</v>
      </c>
      <c r="E71" s="3">
        <f t="shared" si="34"/>
        <v>7.804</v>
      </c>
      <c r="F71" s="3">
        <f t="shared" si="35"/>
        <v>617.164</v>
      </c>
      <c r="G71" s="3">
        <f t="shared" si="36"/>
        <v>711.6370000000002</v>
      </c>
      <c r="H71" s="3">
        <f t="shared" si="32"/>
        <v>2.545</v>
      </c>
      <c r="I71" s="3">
        <f t="shared" si="33"/>
        <v>2.545</v>
      </c>
      <c r="J71" s="3">
        <f t="shared" si="37"/>
        <v>623.949</v>
      </c>
      <c r="K71" s="3">
        <f t="shared" si="37"/>
        <v>721.9860000000001</v>
      </c>
      <c r="L71" s="3">
        <f t="shared" si="38"/>
        <v>0</v>
      </c>
      <c r="M71" s="3">
        <f t="shared" si="39"/>
        <v>0</v>
      </c>
      <c r="N71" s="3">
        <f t="shared" si="40"/>
        <v>0</v>
      </c>
      <c r="O71" s="3">
        <f t="shared" si="41"/>
        <v>0</v>
      </c>
      <c r="P71" s="3">
        <f t="shared" si="42"/>
        <v>0</v>
      </c>
      <c r="Q71" s="3">
        <f t="shared" si="43"/>
        <v>0</v>
      </c>
      <c r="R71" s="3">
        <f t="shared" si="44"/>
        <v>0</v>
      </c>
      <c r="S71" s="3">
        <f t="shared" si="44"/>
        <v>0</v>
      </c>
      <c r="T71" s="3">
        <f t="shared" si="45"/>
        <v>0</v>
      </c>
      <c r="U71" s="3">
        <f t="shared" si="46"/>
        <v>0</v>
      </c>
      <c r="V71" s="3">
        <f t="shared" si="47"/>
        <v>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1"/>
        <v>0</v>
      </c>
      <c r="AB71" s="3">
        <f t="shared" si="53"/>
        <v>4.24</v>
      </c>
      <c r="AC71" s="3">
        <f t="shared" si="54"/>
        <v>7.804</v>
      </c>
      <c r="AD71" s="3">
        <f t="shared" si="55"/>
        <v>617.164</v>
      </c>
      <c r="AE71" s="3">
        <f t="shared" si="56"/>
        <v>711.6370000000002</v>
      </c>
      <c r="AF71" s="3">
        <f t="shared" si="57"/>
        <v>2.545</v>
      </c>
      <c r="AG71" s="3">
        <f t="shared" si="58"/>
        <v>2.545</v>
      </c>
      <c r="AH71" s="3">
        <f t="shared" si="59"/>
        <v>623.949</v>
      </c>
      <c r="AI71" s="3">
        <f t="shared" si="60"/>
        <v>721.9860000000001</v>
      </c>
      <c r="AJ71" s="1">
        <v>4.24</v>
      </c>
      <c r="AK71" s="1"/>
      <c r="AL71" s="1"/>
      <c r="AM71" s="1">
        <v>7.804</v>
      </c>
      <c r="AN71" s="1"/>
      <c r="AO71" s="1"/>
      <c r="AP71" s="1">
        <v>494.607</v>
      </c>
      <c r="AQ71" s="1"/>
      <c r="AR71" s="1"/>
      <c r="AS71" s="1">
        <v>589.08</v>
      </c>
      <c r="AT71" s="1"/>
      <c r="AU71" s="1"/>
      <c r="AV71" s="1">
        <v>2.245</v>
      </c>
      <c r="AW71" s="1"/>
      <c r="AX71" s="1"/>
      <c r="AY71" s="1">
        <v>2.245</v>
      </c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>
        <v>16.994</v>
      </c>
      <c r="BO71" s="1"/>
      <c r="BP71" s="1"/>
      <c r="BQ71" s="1">
        <v>16.994</v>
      </c>
      <c r="BR71" s="1"/>
      <c r="BS71" s="1"/>
      <c r="BT71" s="1">
        <v>51.003</v>
      </c>
      <c r="BU71" s="1"/>
      <c r="BV71" s="1"/>
      <c r="BW71" s="1">
        <v>51.003</v>
      </c>
      <c r="BX71" s="1"/>
      <c r="BY71" s="1"/>
      <c r="BZ71" s="1">
        <v>52.315</v>
      </c>
      <c r="CA71" s="1"/>
      <c r="CB71" s="1"/>
      <c r="CC71" s="1">
        <v>52.315</v>
      </c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>
        <v>2.545</v>
      </c>
      <c r="CY71" s="1"/>
      <c r="CZ71" s="1"/>
      <c r="DA71" s="1">
        <v>2.545</v>
      </c>
      <c r="DB71" s="1"/>
      <c r="DC71" s="1"/>
      <c r="DD71" s="1"/>
      <c r="DE71" s="1"/>
      <c r="DF71" s="1"/>
      <c r="DG71" s="1"/>
      <c r="DH71" s="1"/>
      <c r="DI71" s="1"/>
    </row>
    <row r="72" spans="1:113" ht="20.25">
      <c r="A72" s="1">
        <v>536</v>
      </c>
      <c r="B72" s="2" t="s">
        <v>90</v>
      </c>
      <c r="C72" s="3">
        <v>575.391</v>
      </c>
      <c r="D72" s="3">
        <f t="shared" si="52"/>
        <v>0</v>
      </c>
      <c r="E72" s="3">
        <f t="shared" si="34"/>
        <v>0</v>
      </c>
      <c r="F72" s="3">
        <f t="shared" si="35"/>
        <v>547.177</v>
      </c>
      <c r="G72" s="3">
        <f t="shared" si="36"/>
        <v>596.833</v>
      </c>
      <c r="H72" s="3">
        <f t="shared" si="32"/>
        <v>11.539</v>
      </c>
      <c r="I72" s="3">
        <f t="shared" si="33"/>
        <v>11.539</v>
      </c>
      <c r="J72" s="3">
        <f t="shared" si="37"/>
        <v>558.716</v>
      </c>
      <c r="K72" s="3">
        <f t="shared" si="37"/>
        <v>608.372</v>
      </c>
      <c r="L72" s="3">
        <f t="shared" si="38"/>
        <v>0</v>
      </c>
      <c r="M72" s="3">
        <f t="shared" si="39"/>
        <v>0</v>
      </c>
      <c r="N72" s="3">
        <f t="shared" si="40"/>
        <v>16.675</v>
      </c>
      <c r="O72" s="3">
        <f t="shared" si="41"/>
        <v>16.675</v>
      </c>
      <c r="P72" s="3">
        <f t="shared" si="42"/>
        <v>0</v>
      </c>
      <c r="Q72" s="3">
        <f t="shared" si="43"/>
        <v>0</v>
      </c>
      <c r="R72" s="3">
        <f t="shared" si="44"/>
        <v>16.675</v>
      </c>
      <c r="S72" s="3">
        <f t="shared" si="44"/>
        <v>16.675</v>
      </c>
      <c r="T72" s="3">
        <f t="shared" si="45"/>
        <v>0</v>
      </c>
      <c r="U72" s="3">
        <f t="shared" si="46"/>
        <v>0</v>
      </c>
      <c r="V72" s="3">
        <f t="shared" si="47"/>
        <v>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1"/>
        <v>0</v>
      </c>
      <c r="AB72" s="3">
        <f t="shared" si="53"/>
        <v>0</v>
      </c>
      <c r="AC72" s="3">
        <f t="shared" si="54"/>
        <v>0</v>
      </c>
      <c r="AD72" s="3">
        <f t="shared" si="55"/>
        <v>563.852</v>
      </c>
      <c r="AE72" s="3">
        <f t="shared" si="56"/>
        <v>613.5079999999999</v>
      </c>
      <c r="AF72" s="3">
        <f t="shared" si="57"/>
        <v>11.539</v>
      </c>
      <c r="AG72" s="3">
        <f t="shared" si="58"/>
        <v>11.539</v>
      </c>
      <c r="AH72" s="3">
        <f t="shared" si="59"/>
        <v>575.391</v>
      </c>
      <c r="AI72" s="3">
        <f t="shared" si="60"/>
        <v>625.0469999999999</v>
      </c>
      <c r="AJ72" s="1"/>
      <c r="AK72" s="1"/>
      <c r="AL72" s="1"/>
      <c r="AM72" s="1"/>
      <c r="AN72" s="1"/>
      <c r="AO72" s="1"/>
      <c r="AP72" s="1">
        <v>415.575</v>
      </c>
      <c r="AQ72" s="1">
        <v>16.675</v>
      </c>
      <c r="AR72" s="1"/>
      <c r="AS72" s="1">
        <v>465.231</v>
      </c>
      <c r="AT72" s="1">
        <v>16.675</v>
      </c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>
        <v>61.742</v>
      </c>
      <c r="BO72" s="1"/>
      <c r="BP72" s="1"/>
      <c r="BQ72" s="1">
        <v>61.742</v>
      </c>
      <c r="BR72" s="1"/>
      <c r="BS72" s="1"/>
      <c r="BT72" s="1">
        <v>36.976</v>
      </c>
      <c r="BU72" s="1"/>
      <c r="BV72" s="1"/>
      <c r="BW72" s="1">
        <v>36.976</v>
      </c>
      <c r="BX72" s="1"/>
      <c r="BY72" s="1"/>
      <c r="BZ72" s="1">
        <v>32.884</v>
      </c>
      <c r="CA72" s="1"/>
      <c r="CB72" s="1"/>
      <c r="CC72" s="1">
        <v>32.884</v>
      </c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>
        <v>11.539</v>
      </c>
      <c r="CY72" s="1"/>
      <c r="CZ72" s="1"/>
      <c r="DA72" s="1">
        <v>11.539</v>
      </c>
      <c r="DB72" s="1"/>
      <c r="DC72" s="1"/>
      <c r="DD72" s="1"/>
      <c r="DE72" s="1"/>
      <c r="DF72" s="1"/>
      <c r="DG72" s="1"/>
      <c r="DH72" s="1"/>
      <c r="DI72" s="1"/>
    </row>
    <row r="73" spans="1:113" ht="20.25">
      <c r="A73" s="1">
        <v>537</v>
      </c>
      <c r="B73" s="2" t="s">
        <v>91</v>
      </c>
      <c r="C73" s="3">
        <v>741.37</v>
      </c>
      <c r="D73" s="3">
        <f t="shared" si="52"/>
        <v>2.247</v>
      </c>
      <c r="E73" s="3">
        <f t="shared" si="34"/>
        <v>2.247</v>
      </c>
      <c r="F73" s="3">
        <f t="shared" si="35"/>
        <v>702.4230000000001</v>
      </c>
      <c r="G73" s="3">
        <f t="shared" si="36"/>
        <v>862.729</v>
      </c>
      <c r="H73" s="3">
        <f t="shared" si="32"/>
        <v>0</v>
      </c>
      <c r="I73" s="3">
        <f t="shared" si="33"/>
        <v>0</v>
      </c>
      <c r="J73" s="3">
        <f t="shared" si="37"/>
        <v>704.6700000000001</v>
      </c>
      <c r="K73" s="3">
        <f t="shared" si="37"/>
        <v>864.976</v>
      </c>
      <c r="L73" s="3">
        <f t="shared" si="38"/>
        <v>0</v>
      </c>
      <c r="M73" s="3">
        <f t="shared" si="39"/>
        <v>0</v>
      </c>
      <c r="N73" s="3">
        <f t="shared" si="40"/>
        <v>29.4</v>
      </c>
      <c r="O73" s="3">
        <f t="shared" si="41"/>
        <v>38.7</v>
      </c>
      <c r="P73" s="3">
        <f t="shared" si="42"/>
        <v>0</v>
      </c>
      <c r="Q73" s="3">
        <f t="shared" si="43"/>
        <v>0</v>
      </c>
      <c r="R73" s="3">
        <f t="shared" si="44"/>
        <v>29.4</v>
      </c>
      <c r="S73" s="3">
        <f t="shared" si="44"/>
        <v>38.7</v>
      </c>
      <c r="T73" s="3">
        <f t="shared" si="45"/>
        <v>0</v>
      </c>
      <c r="U73" s="3">
        <f t="shared" si="46"/>
        <v>0</v>
      </c>
      <c r="V73" s="3">
        <f t="shared" si="47"/>
        <v>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1"/>
        <v>0</v>
      </c>
      <c r="AB73" s="3">
        <f t="shared" si="53"/>
        <v>2.247</v>
      </c>
      <c r="AC73" s="3">
        <f t="shared" si="54"/>
        <v>2.247</v>
      </c>
      <c r="AD73" s="3">
        <f t="shared" si="55"/>
        <v>731.8230000000001</v>
      </c>
      <c r="AE73" s="3">
        <f t="shared" si="56"/>
        <v>901.4290000000001</v>
      </c>
      <c r="AF73" s="3">
        <f t="shared" si="57"/>
        <v>0</v>
      </c>
      <c r="AG73" s="3">
        <f t="shared" si="58"/>
        <v>0</v>
      </c>
      <c r="AH73" s="3">
        <f t="shared" si="59"/>
        <v>734.07</v>
      </c>
      <c r="AI73" s="3">
        <f t="shared" si="60"/>
        <v>903.676</v>
      </c>
      <c r="AJ73" s="1">
        <v>2.247</v>
      </c>
      <c r="AK73" s="1"/>
      <c r="AL73" s="1"/>
      <c r="AM73" s="1">
        <v>2.247</v>
      </c>
      <c r="AN73" s="1"/>
      <c r="AO73" s="1"/>
      <c r="AP73" s="1">
        <v>580.225</v>
      </c>
      <c r="AQ73" s="1">
        <v>29.4</v>
      </c>
      <c r="AR73" s="1"/>
      <c r="AS73" s="1">
        <v>740.531</v>
      </c>
      <c r="AT73" s="1">
        <v>38.7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>
        <v>6.892</v>
      </c>
      <c r="BO73" s="1"/>
      <c r="BP73" s="1"/>
      <c r="BQ73" s="1">
        <v>6.892</v>
      </c>
      <c r="BR73" s="1"/>
      <c r="BS73" s="1"/>
      <c r="BT73" s="1">
        <v>5</v>
      </c>
      <c r="BU73" s="1"/>
      <c r="BV73" s="1"/>
      <c r="BW73" s="1">
        <v>5</v>
      </c>
      <c r="BX73" s="1"/>
      <c r="BY73" s="1"/>
      <c r="BZ73" s="1">
        <v>110.306</v>
      </c>
      <c r="CA73" s="1"/>
      <c r="CB73" s="1"/>
      <c r="CC73" s="1">
        <v>110.306</v>
      </c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20.25">
      <c r="A74" s="1">
        <v>539</v>
      </c>
      <c r="B74" s="2" t="s">
        <v>92</v>
      </c>
      <c r="C74" s="3">
        <v>533.869</v>
      </c>
      <c r="D74" s="3">
        <f t="shared" si="52"/>
        <v>3.047</v>
      </c>
      <c r="E74" s="3">
        <f t="shared" si="34"/>
        <v>3.047</v>
      </c>
      <c r="F74" s="3">
        <f t="shared" si="35"/>
        <v>518.206</v>
      </c>
      <c r="G74" s="3">
        <f t="shared" si="36"/>
        <v>539.7819999999999</v>
      </c>
      <c r="H74" s="3">
        <f t="shared" si="32"/>
        <v>11.966</v>
      </c>
      <c r="I74" s="3">
        <f t="shared" si="33"/>
        <v>11.966</v>
      </c>
      <c r="J74" s="3">
        <f t="shared" si="37"/>
        <v>533.219</v>
      </c>
      <c r="K74" s="3">
        <f t="shared" si="37"/>
        <v>554.795</v>
      </c>
      <c r="L74" s="3">
        <f t="shared" si="38"/>
        <v>0</v>
      </c>
      <c r="M74" s="3">
        <f t="shared" si="39"/>
        <v>0</v>
      </c>
      <c r="N74" s="3">
        <f t="shared" si="40"/>
        <v>0</v>
      </c>
      <c r="O74" s="3">
        <f t="shared" si="41"/>
        <v>0</v>
      </c>
      <c r="P74" s="3">
        <f t="shared" si="42"/>
        <v>0</v>
      </c>
      <c r="Q74" s="3">
        <f t="shared" si="43"/>
        <v>0</v>
      </c>
      <c r="R74" s="3">
        <f t="shared" si="44"/>
        <v>0</v>
      </c>
      <c r="S74" s="3">
        <f t="shared" si="44"/>
        <v>0</v>
      </c>
      <c r="T74" s="3">
        <f t="shared" si="45"/>
        <v>0</v>
      </c>
      <c r="U74" s="3">
        <f t="shared" si="46"/>
        <v>0</v>
      </c>
      <c r="V74" s="3">
        <f t="shared" si="47"/>
        <v>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1"/>
        <v>0</v>
      </c>
      <c r="AB74" s="3">
        <f t="shared" si="53"/>
        <v>3.047</v>
      </c>
      <c r="AC74" s="3">
        <f t="shared" si="54"/>
        <v>3.047</v>
      </c>
      <c r="AD74" s="3">
        <f t="shared" si="55"/>
        <v>518.206</v>
      </c>
      <c r="AE74" s="3">
        <f t="shared" si="56"/>
        <v>539.7819999999999</v>
      </c>
      <c r="AF74" s="3">
        <f t="shared" si="57"/>
        <v>11.966</v>
      </c>
      <c r="AG74" s="3">
        <f t="shared" si="58"/>
        <v>11.966</v>
      </c>
      <c r="AH74" s="3">
        <f t="shared" si="59"/>
        <v>533.219</v>
      </c>
      <c r="AI74" s="3">
        <f t="shared" si="60"/>
        <v>554.795</v>
      </c>
      <c r="AJ74" s="1">
        <v>3.047</v>
      </c>
      <c r="AK74" s="1"/>
      <c r="AL74" s="1"/>
      <c r="AM74" s="1">
        <v>3.047</v>
      </c>
      <c r="AN74" s="1"/>
      <c r="AO74" s="1"/>
      <c r="AP74" s="1">
        <v>396.199</v>
      </c>
      <c r="AQ74" s="1"/>
      <c r="AR74" s="1"/>
      <c r="AS74" s="1">
        <v>417.775</v>
      </c>
      <c r="AT74" s="1"/>
      <c r="AU74" s="1"/>
      <c r="AV74" s="1"/>
      <c r="AW74" s="1"/>
      <c r="AX74" s="1"/>
      <c r="AY74" s="1"/>
      <c r="AZ74" s="1"/>
      <c r="BA74" s="1"/>
      <c r="BB74" s="1">
        <v>5.9</v>
      </c>
      <c r="BC74" s="1"/>
      <c r="BD74" s="1"/>
      <c r="BE74" s="1">
        <v>5.9</v>
      </c>
      <c r="BF74" s="1"/>
      <c r="BG74" s="1"/>
      <c r="BH74" s="1"/>
      <c r="BI74" s="1"/>
      <c r="BJ74" s="1"/>
      <c r="BK74" s="1"/>
      <c r="BL74" s="1"/>
      <c r="BM74" s="1"/>
      <c r="BN74" s="1">
        <v>25.572</v>
      </c>
      <c r="BO74" s="1"/>
      <c r="BP74" s="1"/>
      <c r="BQ74" s="1">
        <v>25.572</v>
      </c>
      <c r="BR74" s="1"/>
      <c r="BS74" s="1"/>
      <c r="BT74" s="1">
        <v>25.046</v>
      </c>
      <c r="BU74" s="1"/>
      <c r="BV74" s="1"/>
      <c r="BW74" s="1">
        <v>25.046</v>
      </c>
      <c r="BX74" s="1"/>
      <c r="BY74" s="1"/>
      <c r="BZ74" s="1">
        <v>47.244</v>
      </c>
      <c r="CA74" s="1"/>
      <c r="CB74" s="1"/>
      <c r="CC74" s="1">
        <v>47.244</v>
      </c>
      <c r="CD74" s="1"/>
      <c r="CE74" s="1"/>
      <c r="CF74" s="1">
        <v>18.245</v>
      </c>
      <c r="CG74" s="1"/>
      <c r="CH74" s="1"/>
      <c r="CI74" s="1">
        <v>18.245</v>
      </c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>
        <v>11.966</v>
      </c>
      <c r="CY74" s="1"/>
      <c r="CZ74" s="1"/>
      <c r="DA74" s="1">
        <v>11.966</v>
      </c>
      <c r="DB74" s="1"/>
      <c r="DC74" s="1"/>
      <c r="DD74" s="1"/>
      <c r="DE74" s="1"/>
      <c r="DF74" s="1"/>
      <c r="DG74" s="1"/>
      <c r="DH74" s="1"/>
      <c r="DI74" s="1"/>
    </row>
    <row r="75" spans="1:113" ht="20.25">
      <c r="A75" s="1">
        <v>551</v>
      </c>
      <c r="B75" s="2" t="s">
        <v>93</v>
      </c>
      <c r="C75" s="3">
        <v>748.467</v>
      </c>
      <c r="D75" s="3">
        <f t="shared" si="52"/>
        <v>2.563</v>
      </c>
      <c r="E75" s="3">
        <f t="shared" si="34"/>
        <v>7.009</v>
      </c>
      <c r="F75" s="3">
        <f t="shared" si="35"/>
        <v>730.032</v>
      </c>
      <c r="G75" s="3">
        <f t="shared" si="36"/>
        <v>880.7330000000001</v>
      </c>
      <c r="H75" s="3">
        <f t="shared" si="32"/>
        <v>0</v>
      </c>
      <c r="I75" s="3">
        <f t="shared" si="33"/>
        <v>0</v>
      </c>
      <c r="J75" s="3">
        <f t="shared" si="37"/>
        <v>732.595</v>
      </c>
      <c r="K75" s="3">
        <f t="shared" si="37"/>
        <v>887.7420000000001</v>
      </c>
      <c r="L75" s="3">
        <f t="shared" si="38"/>
        <v>0</v>
      </c>
      <c r="M75" s="3">
        <f t="shared" si="39"/>
        <v>0</v>
      </c>
      <c r="N75" s="3">
        <f t="shared" si="40"/>
        <v>7.936</v>
      </c>
      <c r="O75" s="3">
        <f t="shared" si="41"/>
        <v>8.76</v>
      </c>
      <c r="P75" s="3">
        <f t="shared" si="42"/>
        <v>0</v>
      </c>
      <c r="Q75" s="3">
        <f t="shared" si="43"/>
        <v>0</v>
      </c>
      <c r="R75" s="3">
        <f t="shared" si="44"/>
        <v>7.936</v>
      </c>
      <c r="S75" s="3">
        <f t="shared" si="44"/>
        <v>8.76</v>
      </c>
      <c r="T75" s="3">
        <f t="shared" si="45"/>
        <v>0</v>
      </c>
      <c r="U75" s="3">
        <f t="shared" si="46"/>
        <v>0</v>
      </c>
      <c r="V75" s="3">
        <f t="shared" si="47"/>
        <v>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1"/>
        <v>0</v>
      </c>
      <c r="AB75" s="3">
        <f t="shared" si="53"/>
        <v>2.563</v>
      </c>
      <c r="AC75" s="3">
        <f t="shared" si="54"/>
        <v>7.009</v>
      </c>
      <c r="AD75" s="3">
        <f t="shared" si="55"/>
        <v>737.9680000000001</v>
      </c>
      <c r="AE75" s="3">
        <f t="shared" si="56"/>
        <v>889.493</v>
      </c>
      <c r="AF75" s="3">
        <f t="shared" si="57"/>
        <v>0</v>
      </c>
      <c r="AG75" s="3">
        <f t="shared" si="58"/>
        <v>0</v>
      </c>
      <c r="AH75" s="3">
        <f t="shared" si="59"/>
        <v>740.5310000000001</v>
      </c>
      <c r="AI75" s="3">
        <f t="shared" si="60"/>
        <v>896.5020000000001</v>
      </c>
      <c r="AJ75" s="1">
        <v>2.563</v>
      </c>
      <c r="AK75" s="1"/>
      <c r="AL75" s="1"/>
      <c r="AM75" s="1">
        <v>7.009</v>
      </c>
      <c r="AN75" s="1"/>
      <c r="AO75" s="1"/>
      <c r="AP75" s="1">
        <v>702.25</v>
      </c>
      <c r="AQ75" s="1">
        <v>7.936</v>
      </c>
      <c r="AR75" s="1"/>
      <c r="AS75" s="1">
        <v>852.951</v>
      </c>
      <c r="AT75" s="1">
        <v>8.76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>
        <v>20.024</v>
      </c>
      <c r="BU75" s="1"/>
      <c r="BV75" s="1"/>
      <c r="BW75" s="1">
        <v>20.024</v>
      </c>
      <c r="BX75" s="1"/>
      <c r="BY75" s="1"/>
      <c r="BZ75" s="1">
        <v>7.758</v>
      </c>
      <c r="CA75" s="1"/>
      <c r="CB75" s="1"/>
      <c r="CC75" s="1">
        <v>7.758</v>
      </c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20.25">
      <c r="A76" s="1">
        <v>552</v>
      </c>
      <c r="B76" s="2" t="s">
        <v>94</v>
      </c>
      <c r="C76" s="3">
        <v>550.231</v>
      </c>
      <c r="D76" s="3">
        <f t="shared" si="52"/>
        <v>1.32</v>
      </c>
      <c r="E76" s="3">
        <f t="shared" si="34"/>
        <v>2.64</v>
      </c>
      <c r="F76" s="3">
        <f t="shared" si="35"/>
        <v>544.086</v>
      </c>
      <c r="G76" s="3">
        <f t="shared" si="36"/>
        <v>709.5319999999999</v>
      </c>
      <c r="H76" s="3">
        <f t="shared" si="32"/>
        <v>0</v>
      </c>
      <c r="I76" s="3">
        <f t="shared" si="33"/>
        <v>0</v>
      </c>
      <c r="J76" s="3">
        <f t="shared" si="37"/>
        <v>545.4060000000001</v>
      </c>
      <c r="K76" s="3">
        <f t="shared" si="37"/>
        <v>712.1719999999999</v>
      </c>
      <c r="L76" s="3">
        <f t="shared" si="38"/>
        <v>0</v>
      </c>
      <c r="M76" s="3">
        <f t="shared" si="39"/>
        <v>0</v>
      </c>
      <c r="N76" s="3">
        <f t="shared" si="40"/>
        <v>0</v>
      </c>
      <c r="O76" s="3">
        <f t="shared" si="41"/>
        <v>0</v>
      </c>
      <c r="P76" s="3">
        <f t="shared" si="42"/>
        <v>0</v>
      </c>
      <c r="Q76" s="3">
        <f t="shared" si="43"/>
        <v>0</v>
      </c>
      <c r="R76" s="3">
        <f t="shared" si="44"/>
        <v>0</v>
      </c>
      <c r="S76" s="3">
        <f t="shared" si="44"/>
        <v>0</v>
      </c>
      <c r="T76" s="3">
        <f t="shared" si="45"/>
        <v>0</v>
      </c>
      <c r="U76" s="3">
        <f t="shared" si="46"/>
        <v>0</v>
      </c>
      <c r="V76" s="3">
        <f t="shared" si="47"/>
        <v>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1"/>
        <v>0</v>
      </c>
      <c r="AB76" s="3">
        <f t="shared" si="53"/>
        <v>1.32</v>
      </c>
      <c r="AC76" s="3">
        <f t="shared" si="54"/>
        <v>2.64</v>
      </c>
      <c r="AD76" s="3">
        <f t="shared" si="55"/>
        <v>544.086</v>
      </c>
      <c r="AE76" s="3">
        <f t="shared" si="56"/>
        <v>709.5319999999999</v>
      </c>
      <c r="AF76" s="3">
        <f t="shared" si="57"/>
        <v>0</v>
      </c>
      <c r="AG76" s="3">
        <f t="shared" si="58"/>
        <v>0</v>
      </c>
      <c r="AH76" s="3">
        <f t="shared" si="59"/>
        <v>545.4060000000001</v>
      </c>
      <c r="AI76" s="3">
        <f t="shared" si="60"/>
        <v>712.1719999999999</v>
      </c>
      <c r="AJ76" s="1">
        <v>1.32</v>
      </c>
      <c r="AK76" s="1"/>
      <c r="AL76" s="1"/>
      <c r="AM76" s="1">
        <v>2.64</v>
      </c>
      <c r="AN76" s="1"/>
      <c r="AO76" s="1"/>
      <c r="AP76" s="1">
        <v>473.752</v>
      </c>
      <c r="AQ76" s="1"/>
      <c r="AR76" s="1"/>
      <c r="AS76" s="1">
        <v>639.198</v>
      </c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>
        <v>70.334</v>
      </c>
      <c r="BU76" s="1"/>
      <c r="BV76" s="1"/>
      <c r="BW76" s="1">
        <v>70.334</v>
      </c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20.25">
      <c r="A77" s="1">
        <v>554</v>
      </c>
      <c r="B77" s="2" t="s">
        <v>95</v>
      </c>
      <c r="C77" s="3">
        <v>610.469</v>
      </c>
      <c r="D77" s="3">
        <f t="shared" si="52"/>
        <v>1.515</v>
      </c>
      <c r="E77" s="3">
        <f t="shared" si="34"/>
        <v>3.03</v>
      </c>
      <c r="F77" s="3">
        <f t="shared" si="35"/>
        <v>603.865</v>
      </c>
      <c r="G77" s="3">
        <f t="shared" si="36"/>
        <v>707.705</v>
      </c>
      <c r="H77" s="3">
        <f t="shared" si="32"/>
        <v>0</v>
      </c>
      <c r="I77" s="3">
        <f t="shared" si="33"/>
        <v>0</v>
      </c>
      <c r="J77" s="3">
        <f t="shared" si="37"/>
        <v>605.38</v>
      </c>
      <c r="K77" s="3">
        <f t="shared" si="37"/>
        <v>710.735</v>
      </c>
      <c r="L77" s="3">
        <f t="shared" si="38"/>
        <v>0</v>
      </c>
      <c r="M77" s="3">
        <f t="shared" si="39"/>
        <v>0</v>
      </c>
      <c r="N77" s="3">
        <f t="shared" si="40"/>
        <v>0</v>
      </c>
      <c r="O77" s="3">
        <f t="shared" si="41"/>
        <v>0</v>
      </c>
      <c r="P77" s="3">
        <f t="shared" si="42"/>
        <v>0</v>
      </c>
      <c r="Q77" s="3">
        <f t="shared" si="43"/>
        <v>0</v>
      </c>
      <c r="R77" s="3">
        <f t="shared" si="44"/>
        <v>0</v>
      </c>
      <c r="S77" s="3">
        <f t="shared" si="44"/>
        <v>0</v>
      </c>
      <c r="T77" s="3">
        <f t="shared" si="45"/>
        <v>0</v>
      </c>
      <c r="U77" s="3">
        <f t="shared" si="46"/>
        <v>0</v>
      </c>
      <c r="V77" s="3">
        <f t="shared" si="47"/>
        <v>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1"/>
        <v>0</v>
      </c>
      <c r="AB77" s="3">
        <f t="shared" si="53"/>
        <v>1.515</v>
      </c>
      <c r="AC77" s="3">
        <f t="shared" si="54"/>
        <v>3.03</v>
      </c>
      <c r="AD77" s="3">
        <f t="shared" si="55"/>
        <v>603.865</v>
      </c>
      <c r="AE77" s="3">
        <f t="shared" si="56"/>
        <v>707.705</v>
      </c>
      <c r="AF77" s="3">
        <f t="shared" si="57"/>
        <v>0</v>
      </c>
      <c r="AG77" s="3">
        <f t="shared" si="58"/>
        <v>0</v>
      </c>
      <c r="AH77" s="3">
        <f t="shared" si="59"/>
        <v>605.38</v>
      </c>
      <c r="AI77" s="3">
        <f t="shared" si="60"/>
        <v>710.735</v>
      </c>
      <c r="AJ77" s="1">
        <v>1.515</v>
      </c>
      <c r="AK77" s="1"/>
      <c r="AL77" s="1"/>
      <c r="AM77" s="1">
        <v>3.03</v>
      </c>
      <c r="AN77" s="1"/>
      <c r="AO77" s="1"/>
      <c r="AP77" s="1">
        <v>589.678</v>
      </c>
      <c r="AQ77" s="1"/>
      <c r="AR77" s="1"/>
      <c r="AS77" s="1">
        <v>693.518</v>
      </c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>
        <v>14.187</v>
      </c>
      <c r="BU77" s="1"/>
      <c r="BV77" s="1"/>
      <c r="BW77" s="1">
        <v>14.187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20.25">
      <c r="A78" s="1">
        <v>555</v>
      </c>
      <c r="B78" s="2" t="s">
        <v>96</v>
      </c>
      <c r="C78" s="3">
        <v>525.854</v>
      </c>
      <c r="D78" s="3">
        <f t="shared" si="52"/>
        <v>0</v>
      </c>
      <c r="E78" s="3">
        <f t="shared" si="34"/>
        <v>0</v>
      </c>
      <c r="F78" s="3">
        <f t="shared" si="35"/>
        <v>517.454</v>
      </c>
      <c r="G78" s="3">
        <f t="shared" si="36"/>
        <v>538.7669999999999</v>
      </c>
      <c r="H78" s="3">
        <f t="shared" si="32"/>
        <v>0</v>
      </c>
      <c r="I78" s="3">
        <f t="shared" si="33"/>
        <v>0</v>
      </c>
      <c r="J78" s="3">
        <f t="shared" si="37"/>
        <v>517.454</v>
      </c>
      <c r="K78" s="3">
        <f t="shared" si="37"/>
        <v>538.7669999999999</v>
      </c>
      <c r="L78" s="3">
        <f t="shared" si="38"/>
        <v>0</v>
      </c>
      <c r="M78" s="3">
        <f t="shared" si="39"/>
        <v>0</v>
      </c>
      <c r="N78" s="3">
        <f t="shared" si="40"/>
        <v>0</v>
      </c>
      <c r="O78" s="3">
        <f t="shared" si="41"/>
        <v>0</v>
      </c>
      <c r="P78" s="3">
        <f t="shared" si="42"/>
        <v>0</v>
      </c>
      <c r="Q78" s="3">
        <f t="shared" si="43"/>
        <v>0</v>
      </c>
      <c r="R78" s="3">
        <f t="shared" si="44"/>
        <v>0</v>
      </c>
      <c r="S78" s="3">
        <f t="shared" si="44"/>
        <v>0</v>
      </c>
      <c r="T78" s="3">
        <f t="shared" si="45"/>
        <v>0</v>
      </c>
      <c r="U78" s="3">
        <f t="shared" si="46"/>
        <v>0</v>
      </c>
      <c r="V78" s="3">
        <f t="shared" si="47"/>
        <v>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1"/>
        <v>0</v>
      </c>
      <c r="AB78" s="3">
        <f t="shared" si="53"/>
        <v>0</v>
      </c>
      <c r="AC78" s="3">
        <f t="shared" si="54"/>
        <v>0</v>
      </c>
      <c r="AD78" s="3">
        <f t="shared" si="55"/>
        <v>517.454</v>
      </c>
      <c r="AE78" s="3">
        <f t="shared" si="56"/>
        <v>538.7669999999999</v>
      </c>
      <c r="AF78" s="3">
        <f t="shared" si="57"/>
        <v>0</v>
      </c>
      <c r="AG78" s="3">
        <f t="shared" si="58"/>
        <v>0</v>
      </c>
      <c r="AH78" s="3">
        <f t="shared" si="59"/>
        <v>517.454</v>
      </c>
      <c r="AI78" s="3">
        <f t="shared" si="60"/>
        <v>538.7669999999999</v>
      </c>
      <c r="AJ78" s="1"/>
      <c r="AK78" s="1"/>
      <c r="AL78" s="1"/>
      <c r="AM78" s="1"/>
      <c r="AN78" s="1"/>
      <c r="AO78" s="1"/>
      <c r="AP78" s="1">
        <v>376.437</v>
      </c>
      <c r="AQ78" s="1"/>
      <c r="AR78" s="1"/>
      <c r="AS78" s="1">
        <v>397.75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>
        <v>16.452</v>
      </c>
      <c r="BO78" s="1"/>
      <c r="BP78" s="1"/>
      <c r="BQ78" s="1">
        <v>16.452</v>
      </c>
      <c r="BR78" s="1"/>
      <c r="BS78" s="1"/>
      <c r="BT78" s="1">
        <v>102.291</v>
      </c>
      <c r="BU78" s="1"/>
      <c r="BV78" s="1"/>
      <c r="BW78" s="1">
        <v>102.291</v>
      </c>
      <c r="BX78" s="1"/>
      <c r="BY78" s="1"/>
      <c r="BZ78" s="1">
        <v>22.274</v>
      </c>
      <c r="CA78" s="1"/>
      <c r="CB78" s="1"/>
      <c r="CC78" s="1">
        <v>22.274</v>
      </c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20.25">
      <c r="A79" s="1">
        <v>557</v>
      </c>
      <c r="B79" s="2" t="s">
        <v>97</v>
      </c>
      <c r="C79" s="3">
        <v>430.913</v>
      </c>
      <c r="D79" s="3">
        <f t="shared" si="52"/>
        <v>8.065</v>
      </c>
      <c r="E79" s="3">
        <f t="shared" si="34"/>
        <v>16.13</v>
      </c>
      <c r="F79" s="3">
        <f t="shared" si="35"/>
        <v>410.546</v>
      </c>
      <c r="G79" s="3">
        <f t="shared" si="36"/>
        <v>503.25899999999996</v>
      </c>
      <c r="H79" s="3">
        <f t="shared" si="32"/>
        <v>0</v>
      </c>
      <c r="I79" s="3">
        <f t="shared" si="33"/>
        <v>0</v>
      </c>
      <c r="J79" s="3">
        <f t="shared" si="37"/>
        <v>418.611</v>
      </c>
      <c r="K79" s="3">
        <f t="shared" si="37"/>
        <v>519.389</v>
      </c>
      <c r="L79" s="3">
        <f t="shared" si="38"/>
        <v>1.24</v>
      </c>
      <c r="M79" s="3">
        <f t="shared" si="39"/>
        <v>2.48</v>
      </c>
      <c r="N79" s="3">
        <f t="shared" si="40"/>
        <v>10.762</v>
      </c>
      <c r="O79" s="3">
        <f t="shared" si="41"/>
        <v>21.524</v>
      </c>
      <c r="P79" s="3">
        <f t="shared" si="42"/>
        <v>0</v>
      </c>
      <c r="Q79" s="3">
        <f t="shared" si="43"/>
        <v>0</v>
      </c>
      <c r="R79" s="3">
        <f t="shared" si="44"/>
        <v>12.002</v>
      </c>
      <c r="S79" s="3">
        <f t="shared" si="44"/>
        <v>24.004</v>
      </c>
      <c r="T79" s="3">
        <f t="shared" si="45"/>
        <v>0</v>
      </c>
      <c r="U79" s="3">
        <f t="shared" si="46"/>
        <v>0</v>
      </c>
      <c r="V79" s="3">
        <f t="shared" si="47"/>
        <v>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1"/>
        <v>0</v>
      </c>
      <c r="AB79" s="3">
        <f t="shared" si="53"/>
        <v>9.305</v>
      </c>
      <c r="AC79" s="3">
        <f t="shared" si="54"/>
        <v>18.61</v>
      </c>
      <c r="AD79" s="3">
        <f t="shared" si="55"/>
        <v>421.308</v>
      </c>
      <c r="AE79" s="3">
        <f t="shared" si="56"/>
        <v>524.7829999999999</v>
      </c>
      <c r="AF79" s="3">
        <f t="shared" si="57"/>
        <v>0</v>
      </c>
      <c r="AG79" s="3">
        <f t="shared" si="58"/>
        <v>0</v>
      </c>
      <c r="AH79" s="3">
        <f t="shared" si="59"/>
        <v>430.613</v>
      </c>
      <c r="AI79" s="3">
        <f t="shared" si="60"/>
        <v>543.393</v>
      </c>
      <c r="AJ79" s="1">
        <v>8.065</v>
      </c>
      <c r="AK79" s="1">
        <v>1.24</v>
      </c>
      <c r="AL79" s="1"/>
      <c r="AM79" s="1">
        <v>16.13</v>
      </c>
      <c r="AN79" s="1">
        <v>2.48</v>
      </c>
      <c r="AO79" s="1"/>
      <c r="AP79" s="1">
        <v>384.55</v>
      </c>
      <c r="AQ79" s="1">
        <v>10.762</v>
      </c>
      <c r="AR79" s="1"/>
      <c r="AS79" s="1">
        <v>477.263</v>
      </c>
      <c r="AT79" s="1">
        <v>21.524</v>
      </c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>
        <v>15.235</v>
      </c>
      <c r="BU79" s="1"/>
      <c r="BV79" s="1"/>
      <c r="BW79" s="1">
        <v>15.235</v>
      </c>
      <c r="BX79" s="1"/>
      <c r="BY79" s="1"/>
      <c r="BZ79" s="1">
        <v>4.405</v>
      </c>
      <c r="CA79" s="1"/>
      <c r="CB79" s="1"/>
      <c r="CC79" s="1">
        <v>4.405</v>
      </c>
      <c r="CD79" s="1"/>
      <c r="CE79" s="1"/>
      <c r="CF79" s="1">
        <v>6.356</v>
      </c>
      <c r="CG79" s="1"/>
      <c r="CH79" s="1"/>
      <c r="CI79" s="1">
        <v>6.356</v>
      </c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20.25">
      <c r="A80" s="1">
        <v>558</v>
      </c>
      <c r="B80" s="2" t="s">
        <v>98</v>
      </c>
      <c r="C80" s="3">
        <v>519.517</v>
      </c>
      <c r="D80" s="3">
        <f t="shared" si="52"/>
        <v>0</v>
      </c>
      <c r="E80" s="3">
        <f t="shared" si="34"/>
        <v>0</v>
      </c>
      <c r="F80" s="3">
        <f t="shared" si="35"/>
        <v>519.741</v>
      </c>
      <c r="G80" s="3">
        <f t="shared" si="36"/>
        <v>529.927</v>
      </c>
      <c r="H80" s="3">
        <f t="shared" si="32"/>
        <v>0</v>
      </c>
      <c r="I80" s="3">
        <f t="shared" si="33"/>
        <v>0</v>
      </c>
      <c r="J80" s="3">
        <f t="shared" si="37"/>
        <v>519.741</v>
      </c>
      <c r="K80" s="3">
        <f t="shared" si="37"/>
        <v>529.927</v>
      </c>
      <c r="L80" s="3">
        <f t="shared" si="38"/>
        <v>0</v>
      </c>
      <c r="M80" s="3">
        <f t="shared" si="39"/>
        <v>0</v>
      </c>
      <c r="N80" s="3">
        <f t="shared" si="40"/>
        <v>0</v>
      </c>
      <c r="O80" s="3">
        <f t="shared" si="41"/>
        <v>0</v>
      </c>
      <c r="P80" s="3">
        <f t="shared" si="42"/>
        <v>0</v>
      </c>
      <c r="Q80" s="3">
        <f t="shared" si="43"/>
        <v>0</v>
      </c>
      <c r="R80" s="3">
        <f t="shared" si="44"/>
        <v>0</v>
      </c>
      <c r="S80" s="3">
        <f t="shared" si="44"/>
        <v>0</v>
      </c>
      <c r="T80" s="3">
        <f t="shared" si="45"/>
        <v>0</v>
      </c>
      <c r="U80" s="3">
        <f t="shared" si="46"/>
        <v>0</v>
      </c>
      <c r="V80" s="3">
        <f t="shared" si="47"/>
        <v>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1"/>
        <v>0</v>
      </c>
      <c r="AB80" s="3">
        <f t="shared" si="53"/>
        <v>0</v>
      </c>
      <c r="AC80" s="3">
        <f t="shared" si="54"/>
        <v>0</v>
      </c>
      <c r="AD80" s="3">
        <f t="shared" si="55"/>
        <v>519.741</v>
      </c>
      <c r="AE80" s="3">
        <f t="shared" si="56"/>
        <v>529.927</v>
      </c>
      <c r="AF80" s="3">
        <f t="shared" si="57"/>
        <v>0</v>
      </c>
      <c r="AG80" s="3">
        <f t="shared" si="58"/>
        <v>0</v>
      </c>
      <c r="AH80" s="3">
        <f t="shared" si="59"/>
        <v>519.741</v>
      </c>
      <c r="AI80" s="3">
        <f t="shared" si="60"/>
        <v>529.927</v>
      </c>
      <c r="AJ80" s="1"/>
      <c r="AK80" s="1"/>
      <c r="AL80" s="1"/>
      <c r="AM80" s="1"/>
      <c r="AN80" s="1"/>
      <c r="AO80" s="1"/>
      <c r="AP80" s="1">
        <v>349.716</v>
      </c>
      <c r="AQ80" s="1"/>
      <c r="AR80" s="1"/>
      <c r="AS80" s="1">
        <v>359.902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>
        <v>169.741</v>
      </c>
      <c r="BU80" s="1"/>
      <c r="BV80" s="1"/>
      <c r="BW80" s="1">
        <v>169.741</v>
      </c>
      <c r="BX80" s="1"/>
      <c r="BY80" s="1"/>
      <c r="BZ80" s="1">
        <v>0.284</v>
      </c>
      <c r="CA80" s="1"/>
      <c r="CB80" s="1"/>
      <c r="CC80" s="1">
        <v>0.284</v>
      </c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20.25">
      <c r="A81" s="1">
        <v>611</v>
      </c>
      <c r="B81" s="2" t="s">
        <v>99</v>
      </c>
      <c r="C81" s="3">
        <v>683.425</v>
      </c>
      <c r="D81" s="3">
        <f t="shared" si="52"/>
        <v>43.528</v>
      </c>
      <c r="E81" s="3">
        <f t="shared" si="34"/>
        <v>117.167</v>
      </c>
      <c r="F81" s="3">
        <f t="shared" si="35"/>
        <v>639.897</v>
      </c>
      <c r="G81" s="3">
        <f t="shared" si="36"/>
        <v>818.919</v>
      </c>
      <c r="H81" s="3">
        <f t="shared" si="32"/>
        <v>0</v>
      </c>
      <c r="I81" s="3">
        <f t="shared" si="33"/>
        <v>0</v>
      </c>
      <c r="J81" s="3">
        <f t="shared" si="37"/>
        <v>683.4250000000001</v>
      </c>
      <c r="K81" s="3">
        <f t="shared" si="37"/>
        <v>936.086</v>
      </c>
      <c r="L81" s="3">
        <f t="shared" si="38"/>
        <v>0</v>
      </c>
      <c r="M81" s="3">
        <f t="shared" si="39"/>
        <v>0</v>
      </c>
      <c r="N81" s="3">
        <f t="shared" si="40"/>
        <v>0</v>
      </c>
      <c r="O81" s="3">
        <f t="shared" si="41"/>
        <v>0</v>
      </c>
      <c r="P81" s="3">
        <f t="shared" si="42"/>
        <v>0</v>
      </c>
      <c r="Q81" s="3">
        <f t="shared" si="43"/>
        <v>0</v>
      </c>
      <c r="R81" s="3">
        <f t="shared" si="44"/>
        <v>0</v>
      </c>
      <c r="S81" s="3">
        <f t="shared" si="44"/>
        <v>0</v>
      </c>
      <c r="T81" s="3">
        <f t="shared" si="45"/>
        <v>0</v>
      </c>
      <c r="U81" s="3">
        <f t="shared" si="46"/>
        <v>0</v>
      </c>
      <c r="V81" s="3">
        <f t="shared" si="47"/>
        <v>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1"/>
        <v>0</v>
      </c>
      <c r="AB81" s="3">
        <f t="shared" si="53"/>
        <v>43.528</v>
      </c>
      <c r="AC81" s="3">
        <f t="shared" si="54"/>
        <v>117.167</v>
      </c>
      <c r="AD81" s="3">
        <f t="shared" si="55"/>
        <v>639.897</v>
      </c>
      <c r="AE81" s="3">
        <f t="shared" si="56"/>
        <v>818.919</v>
      </c>
      <c r="AF81" s="3">
        <f t="shared" si="57"/>
        <v>0</v>
      </c>
      <c r="AG81" s="3">
        <f t="shared" si="58"/>
        <v>0</v>
      </c>
      <c r="AH81" s="3">
        <f t="shared" si="59"/>
        <v>683.4250000000001</v>
      </c>
      <c r="AI81" s="3">
        <f t="shared" si="60"/>
        <v>936.086</v>
      </c>
      <c r="AJ81" s="1">
        <v>43.528</v>
      </c>
      <c r="AK81" s="1"/>
      <c r="AL81" s="1"/>
      <c r="AM81" s="1">
        <v>117.167</v>
      </c>
      <c r="AN81" s="1"/>
      <c r="AO81" s="1"/>
      <c r="AP81" s="1">
        <v>537.724</v>
      </c>
      <c r="AQ81" s="1"/>
      <c r="AR81" s="1"/>
      <c r="AS81" s="1">
        <v>672.241</v>
      </c>
      <c r="AT81" s="1"/>
      <c r="AU81" s="1"/>
      <c r="AV81" s="1">
        <v>44.505</v>
      </c>
      <c r="AW81" s="1"/>
      <c r="AX81" s="1"/>
      <c r="AY81" s="1">
        <v>89.01</v>
      </c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>
        <v>55.788</v>
      </c>
      <c r="BU81" s="1"/>
      <c r="BV81" s="1"/>
      <c r="BW81" s="1">
        <v>55.788</v>
      </c>
      <c r="BX81" s="1"/>
      <c r="BY81" s="1"/>
      <c r="BZ81" s="1">
        <v>1.88</v>
      </c>
      <c r="CA81" s="1"/>
      <c r="CB81" s="1"/>
      <c r="CC81" s="1">
        <v>1.88</v>
      </c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20.25">
      <c r="A82" s="1">
        <v>612</v>
      </c>
      <c r="B82" s="2" t="s">
        <v>100</v>
      </c>
      <c r="C82" s="3">
        <v>450.654</v>
      </c>
      <c r="D82" s="3">
        <f t="shared" si="52"/>
        <v>61.605</v>
      </c>
      <c r="E82" s="3">
        <f t="shared" si="34"/>
        <v>190.698</v>
      </c>
      <c r="F82" s="3">
        <f t="shared" si="35"/>
        <v>385.849</v>
      </c>
      <c r="G82" s="3">
        <f t="shared" si="36"/>
        <v>629.563</v>
      </c>
      <c r="H82" s="3">
        <f t="shared" si="32"/>
        <v>0</v>
      </c>
      <c r="I82" s="3">
        <f t="shared" si="33"/>
        <v>0</v>
      </c>
      <c r="J82" s="3">
        <f t="shared" si="37"/>
        <v>447.454</v>
      </c>
      <c r="K82" s="3">
        <f t="shared" si="37"/>
        <v>820.261</v>
      </c>
      <c r="L82" s="3">
        <f t="shared" si="38"/>
        <v>0</v>
      </c>
      <c r="M82" s="3">
        <f t="shared" si="39"/>
        <v>0</v>
      </c>
      <c r="N82" s="3">
        <f t="shared" si="40"/>
        <v>0</v>
      </c>
      <c r="O82" s="3">
        <f t="shared" si="41"/>
        <v>0</v>
      </c>
      <c r="P82" s="3">
        <f t="shared" si="42"/>
        <v>0</v>
      </c>
      <c r="Q82" s="3">
        <f t="shared" si="43"/>
        <v>0</v>
      </c>
      <c r="R82" s="3">
        <f t="shared" si="44"/>
        <v>0</v>
      </c>
      <c r="S82" s="3">
        <f t="shared" si="44"/>
        <v>0</v>
      </c>
      <c r="T82" s="3">
        <f t="shared" si="45"/>
        <v>0</v>
      </c>
      <c r="U82" s="3">
        <f t="shared" si="46"/>
        <v>0</v>
      </c>
      <c r="V82" s="3">
        <f t="shared" si="47"/>
        <v>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1"/>
        <v>0</v>
      </c>
      <c r="AB82" s="3">
        <f t="shared" si="53"/>
        <v>61.605</v>
      </c>
      <c r="AC82" s="3">
        <f t="shared" si="54"/>
        <v>190.698</v>
      </c>
      <c r="AD82" s="3">
        <f t="shared" si="55"/>
        <v>385.849</v>
      </c>
      <c r="AE82" s="3">
        <f t="shared" si="56"/>
        <v>629.563</v>
      </c>
      <c r="AF82" s="3">
        <f t="shared" si="57"/>
        <v>0</v>
      </c>
      <c r="AG82" s="3">
        <f t="shared" si="58"/>
        <v>0</v>
      </c>
      <c r="AH82" s="3">
        <f t="shared" si="59"/>
        <v>447.454</v>
      </c>
      <c r="AI82" s="3">
        <f t="shared" si="60"/>
        <v>820.261</v>
      </c>
      <c r="AJ82" s="1">
        <v>61.605</v>
      </c>
      <c r="AK82" s="1"/>
      <c r="AL82" s="1"/>
      <c r="AM82" s="1">
        <v>190.698</v>
      </c>
      <c r="AN82" s="1"/>
      <c r="AO82" s="1"/>
      <c r="AP82" s="1">
        <v>370.335</v>
      </c>
      <c r="AQ82" s="1"/>
      <c r="AR82" s="1"/>
      <c r="AS82" s="1">
        <v>614.049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>
        <v>15.514</v>
      </c>
      <c r="BU82" s="1"/>
      <c r="BV82" s="1"/>
      <c r="BW82" s="1">
        <v>15.514</v>
      </c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20.25">
      <c r="A83" s="1">
        <v>614</v>
      </c>
      <c r="B83" s="2" t="s">
        <v>101</v>
      </c>
      <c r="C83" s="3">
        <v>496.678</v>
      </c>
      <c r="D83" s="3">
        <f t="shared" si="52"/>
        <v>30.474</v>
      </c>
      <c r="E83" s="3">
        <f t="shared" si="34"/>
        <v>69.364</v>
      </c>
      <c r="F83" s="3">
        <f t="shared" si="35"/>
        <v>400.602</v>
      </c>
      <c r="G83" s="3">
        <f t="shared" si="36"/>
        <v>614.111</v>
      </c>
      <c r="H83" s="3">
        <f t="shared" si="32"/>
        <v>0</v>
      </c>
      <c r="I83" s="3">
        <f t="shared" si="33"/>
        <v>0</v>
      </c>
      <c r="J83" s="3">
        <f t="shared" si="37"/>
        <v>431.07599999999996</v>
      </c>
      <c r="K83" s="3">
        <f t="shared" si="37"/>
        <v>683.475</v>
      </c>
      <c r="L83" s="3">
        <f t="shared" si="38"/>
        <v>0</v>
      </c>
      <c r="M83" s="3">
        <f t="shared" si="39"/>
        <v>0</v>
      </c>
      <c r="N83" s="3">
        <f t="shared" si="40"/>
        <v>60.102</v>
      </c>
      <c r="O83" s="3">
        <f t="shared" si="41"/>
        <v>77.88</v>
      </c>
      <c r="P83" s="3">
        <f t="shared" si="42"/>
        <v>0</v>
      </c>
      <c r="Q83" s="3">
        <f t="shared" si="43"/>
        <v>0</v>
      </c>
      <c r="R83" s="3">
        <f t="shared" si="44"/>
        <v>60.102</v>
      </c>
      <c r="S83" s="3">
        <f t="shared" si="44"/>
        <v>77.88</v>
      </c>
      <c r="T83" s="3">
        <f t="shared" si="45"/>
        <v>0</v>
      </c>
      <c r="U83" s="3">
        <f t="shared" si="46"/>
        <v>0</v>
      </c>
      <c r="V83" s="3">
        <f t="shared" si="47"/>
        <v>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1"/>
        <v>0</v>
      </c>
      <c r="AB83" s="3">
        <f t="shared" si="53"/>
        <v>30.474</v>
      </c>
      <c r="AC83" s="3">
        <f t="shared" si="54"/>
        <v>69.364</v>
      </c>
      <c r="AD83" s="3">
        <f t="shared" si="55"/>
        <v>460.70399999999995</v>
      </c>
      <c r="AE83" s="3">
        <f t="shared" si="56"/>
        <v>691.991</v>
      </c>
      <c r="AF83" s="3">
        <f t="shared" si="57"/>
        <v>0</v>
      </c>
      <c r="AG83" s="3">
        <f t="shared" si="58"/>
        <v>0</v>
      </c>
      <c r="AH83" s="3">
        <f t="shared" si="59"/>
        <v>491.17799999999994</v>
      </c>
      <c r="AI83" s="3">
        <f t="shared" si="60"/>
        <v>761.355</v>
      </c>
      <c r="AJ83" s="1">
        <v>30.474</v>
      </c>
      <c r="AK83" s="1"/>
      <c r="AL83" s="1"/>
      <c r="AM83" s="1">
        <v>69.364</v>
      </c>
      <c r="AN83" s="1"/>
      <c r="AO83" s="1"/>
      <c r="AP83" s="1">
        <v>400.602</v>
      </c>
      <c r="AQ83" s="1">
        <v>60.102</v>
      </c>
      <c r="AR83" s="1"/>
      <c r="AS83" s="1">
        <v>614.111</v>
      </c>
      <c r="AT83" s="1">
        <v>77.88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20.25">
      <c r="A84" s="1">
        <v>615</v>
      </c>
      <c r="B84" s="2" t="s">
        <v>102</v>
      </c>
      <c r="C84" s="3">
        <v>910.809</v>
      </c>
      <c r="D84" s="3">
        <f t="shared" si="52"/>
        <v>1.344</v>
      </c>
      <c r="E84" s="3">
        <f t="shared" si="34"/>
        <v>2.868</v>
      </c>
      <c r="F84" s="3">
        <f t="shared" si="35"/>
        <v>828.87</v>
      </c>
      <c r="G84" s="3">
        <f t="shared" si="36"/>
        <v>1015.994</v>
      </c>
      <c r="H84" s="3">
        <f t="shared" si="32"/>
        <v>0</v>
      </c>
      <c r="I84" s="3">
        <f t="shared" si="33"/>
        <v>0</v>
      </c>
      <c r="J84" s="3">
        <f t="shared" si="37"/>
        <v>830.214</v>
      </c>
      <c r="K84" s="3">
        <f t="shared" si="37"/>
        <v>1018.8620000000001</v>
      </c>
      <c r="L84" s="3">
        <f t="shared" si="38"/>
        <v>0</v>
      </c>
      <c r="M84" s="3">
        <f t="shared" si="39"/>
        <v>0</v>
      </c>
      <c r="N84" s="3">
        <f t="shared" si="40"/>
        <v>76.445</v>
      </c>
      <c r="O84" s="3">
        <f t="shared" si="41"/>
        <v>78.585</v>
      </c>
      <c r="P84" s="3">
        <f t="shared" si="42"/>
        <v>0</v>
      </c>
      <c r="Q84" s="3">
        <f t="shared" si="43"/>
        <v>0</v>
      </c>
      <c r="R84" s="3">
        <f t="shared" si="44"/>
        <v>76.445</v>
      </c>
      <c r="S84" s="3">
        <f t="shared" si="44"/>
        <v>78.585</v>
      </c>
      <c r="T84" s="3">
        <f t="shared" si="45"/>
        <v>0</v>
      </c>
      <c r="U84" s="3">
        <f t="shared" si="46"/>
        <v>0</v>
      </c>
      <c r="V84" s="3">
        <f t="shared" si="47"/>
        <v>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1"/>
        <v>0</v>
      </c>
      <c r="AB84" s="3">
        <f t="shared" si="53"/>
        <v>1.344</v>
      </c>
      <c r="AC84" s="3">
        <f t="shared" si="54"/>
        <v>2.868</v>
      </c>
      <c r="AD84" s="3">
        <f t="shared" si="55"/>
        <v>905.315</v>
      </c>
      <c r="AE84" s="3">
        <f t="shared" si="56"/>
        <v>1094.579</v>
      </c>
      <c r="AF84" s="3">
        <f t="shared" si="57"/>
        <v>0</v>
      </c>
      <c r="AG84" s="3">
        <f t="shared" si="58"/>
        <v>0</v>
      </c>
      <c r="AH84" s="3">
        <f t="shared" si="59"/>
        <v>906.6590000000001</v>
      </c>
      <c r="AI84" s="3">
        <f t="shared" si="60"/>
        <v>1097.4470000000001</v>
      </c>
      <c r="AJ84" s="1">
        <v>1.344</v>
      </c>
      <c r="AK84" s="1"/>
      <c r="AL84" s="1"/>
      <c r="AM84" s="1">
        <v>2.868</v>
      </c>
      <c r="AN84" s="1"/>
      <c r="AO84" s="1"/>
      <c r="AP84" s="1">
        <v>810.708</v>
      </c>
      <c r="AQ84" s="1">
        <v>76.445</v>
      </c>
      <c r="AR84" s="1"/>
      <c r="AS84" s="1">
        <v>997.832</v>
      </c>
      <c r="AT84" s="1">
        <v>78.585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>
        <v>14.582</v>
      </c>
      <c r="BU84" s="1"/>
      <c r="BV84" s="1"/>
      <c r="BW84" s="1">
        <v>14.582</v>
      </c>
      <c r="BX84" s="1"/>
      <c r="BY84" s="1"/>
      <c r="BZ84" s="1">
        <v>3.58</v>
      </c>
      <c r="CA84" s="1"/>
      <c r="CB84" s="1"/>
      <c r="CC84" s="1">
        <v>3.58</v>
      </c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20.25">
      <c r="A85" s="1">
        <v>617</v>
      </c>
      <c r="B85" s="2" t="s">
        <v>103</v>
      </c>
      <c r="C85" s="3">
        <v>889.268</v>
      </c>
      <c r="D85" s="3">
        <f t="shared" si="52"/>
        <v>0</v>
      </c>
      <c r="E85" s="3">
        <f t="shared" si="34"/>
        <v>0</v>
      </c>
      <c r="F85" s="3">
        <f t="shared" si="35"/>
        <v>879.601</v>
      </c>
      <c r="G85" s="3">
        <f t="shared" si="36"/>
        <v>1153.552</v>
      </c>
      <c r="H85" s="3">
        <f t="shared" si="32"/>
        <v>0</v>
      </c>
      <c r="I85" s="3">
        <f t="shared" si="33"/>
        <v>0</v>
      </c>
      <c r="J85" s="3">
        <f t="shared" si="37"/>
        <v>879.601</v>
      </c>
      <c r="K85" s="3">
        <f t="shared" si="37"/>
        <v>1153.552</v>
      </c>
      <c r="L85" s="3">
        <f t="shared" si="38"/>
        <v>0</v>
      </c>
      <c r="M85" s="3">
        <f t="shared" si="39"/>
        <v>0</v>
      </c>
      <c r="N85" s="3">
        <f t="shared" si="40"/>
        <v>0</v>
      </c>
      <c r="O85" s="3">
        <f t="shared" si="41"/>
        <v>0</v>
      </c>
      <c r="P85" s="3">
        <f t="shared" si="42"/>
        <v>0</v>
      </c>
      <c r="Q85" s="3">
        <f t="shared" si="43"/>
        <v>0</v>
      </c>
      <c r="R85" s="3">
        <f t="shared" si="44"/>
        <v>0</v>
      </c>
      <c r="S85" s="3">
        <f t="shared" si="44"/>
        <v>0</v>
      </c>
      <c r="T85" s="3">
        <f t="shared" si="45"/>
        <v>0</v>
      </c>
      <c r="U85" s="3">
        <f t="shared" si="46"/>
        <v>0</v>
      </c>
      <c r="V85" s="3">
        <f t="shared" si="47"/>
        <v>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1"/>
        <v>0</v>
      </c>
      <c r="AB85" s="3">
        <f t="shared" si="53"/>
        <v>0</v>
      </c>
      <c r="AC85" s="3">
        <f t="shared" si="54"/>
        <v>0</v>
      </c>
      <c r="AD85" s="3">
        <f t="shared" si="55"/>
        <v>879.601</v>
      </c>
      <c r="AE85" s="3">
        <f t="shared" si="56"/>
        <v>1153.552</v>
      </c>
      <c r="AF85" s="3">
        <f t="shared" si="57"/>
        <v>0</v>
      </c>
      <c r="AG85" s="3">
        <f t="shared" si="58"/>
        <v>0</v>
      </c>
      <c r="AH85" s="3">
        <f t="shared" si="59"/>
        <v>879.601</v>
      </c>
      <c r="AI85" s="3">
        <f t="shared" si="60"/>
        <v>1153.552</v>
      </c>
      <c r="AJ85" s="1"/>
      <c r="AK85" s="1"/>
      <c r="AL85" s="1"/>
      <c r="AM85" s="1"/>
      <c r="AN85" s="1"/>
      <c r="AO85" s="1"/>
      <c r="AP85" s="1">
        <v>825.129</v>
      </c>
      <c r="AQ85" s="1"/>
      <c r="AR85" s="1"/>
      <c r="AS85" s="1">
        <v>1099.08</v>
      </c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>
        <v>54.472</v>
      </c>
      <c r="BU85" s="1"/>
      <c r="BV85" s="1"/>
      <c r="BW85" s="1">
        <v>54.472</v>
      </c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20.25">
      <c r="A86" s="1">
        <v>618</v>
      </c>
      <c r="B86" s="2" t="s">
        <v>104</v>
      </c>
      <c r="C86" s="3">
        <v>458.283</v>
      </c>
      <c r="D86" s="3">
        <f t="shared" si="52"/>
        <v>1.479</v>
      </c>
      <c r="E86" s="3">
        <f t="shared" si="34"/>
        <v>3.522</v>
      </c>
      <c r="F86" s="3">
        <f t="shared" si="35"/>
        <v>438.015</v>
      </c>
      <c r="G86" s="3">
        <f t="shared" si="36"/>
        <v>683.107</v>
      </c>
      <c r="H86" s="3">
        <f t="shared" si="32"/>
        <v>0</v>
      </c>
      <c r="I86" s="3">
        <f t="shared" si="33"/>
        <v>0</v>
      </c>
      <c r="J86" s="3">
        <f t="shared" si="37"/>
        <v>439.49399999999997</v>
      </c>
      <c r="K86" s="3">
        <f t="shared" si="37"/>
        <v>686.629</v>
      </c>
      <c r="L86" s="3">
        <f t="shared" si="38"/>
        <v>0</v>
      </c>
      <c r="M86" s="3">
        <f t="shared" si="39"/>
        <v>0</v>
      </c>
      <c r="N86" s="3">
        <f t="shared" si="40"/>
        <v>16.912</v>
      </c>
      <c r="O86" s="3">
        <f t="shared" si="41"/>
        <v>17.902</v>
      </c>
      <c r="P86" s="3">
        <f t="shared" si="42"/>
        <v>0</v>
      </c>
      <c r="Q86" s="3">
        <f t="shared" si="43"/>
        <v>0</v>
      </c>
      <c r="R86" s="3">
        <f t="shared" si="44"/>
        <v>16.912</v>
      </c>
      <c r="S86" s="3">
        <f t="shared" si="44"/>
        <v>17.902</v>
      </c>
      <c r="T86" s="3">
        <f t="shared" si="45"/>
        <v>0</v>
      </c>
      <c r="U86" s="3">
        <f t="shared" si="46"/>
        <v>0</v>
      </c>
      <c r="V86" s="3">
        <f t="shared" si="47"/>
        <v>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1"/>
        <v>0</v>
      </c>
      <c r="AB86" s="3">
        <f t="shared" si="53"/>
        <v>1.479</v>
      </c>
      <c r="AC86" s="3">
        <f t="shared" si="54"/>
        <v>3.522</v>
      </c>
      <c r="AD86" s="3">
        <f t="shared" si="55"/>
        <v>454.92699999999996</v>
      </c>
      <c r="AE86" s="3">
        <f t="shared" si="56"/>
        <v>701.009</v>
      </c>
      <c r="AF86" s="3">
        <f t="shared" si="57"/>
        <v>0</v>
      </c>
      <c r="AG86" s="3">
        <f t="shared" si="58"/>
        <v>0</v>
      </c>
      <c r="AH86" s="3">
        <f t="shared" si="59"/>
        <v>456.40599999999995</v>
      </c>
      <c r="AI86" s="3">
        <f t="shared" si="60"/>
        <v>704.5310000000001</v>
      </c>
      <c r="AJ86" s="1">
        <v>1.479</v>
      </c>
      <c r="AK86" s="1"/>
      <c r="AL86" s="1"/>
      <c r="AM86" s="1">
        <v>3.522</v>
      </c>
      <c r="AN86" s="1"/>
      <c r="AO86" s="1"/>
      <c r="AP86" s="1">
        <v>427.216</v>
      </c>
      <c r="AQ86" s="1">
        <v>16.912</v>
      </c>
      <c r="AR86" s="1"/>
      <c r="AS86" s="1">
        <v>672.308</v>
      </c>
      <c r="AT86" s="1">
        <v>17.902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>
        <v>10.799</v>
      </c>
      <c r="BU86" s="1"/>
      <c r="BV86" s="1"/>
      <c r="BW86" s="1">
        <v>10.799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20.25">
      <c r="A87" s="1">
        <v>619</v>
      </c>
      <c r="B87" s="2" t="s">
        <v>105</v>
      </c>
      <c r="C87" s="3">
        <v>747.252</v>
      </c>
      <c r="D87" s="3">
        <f t="shared" si="52"/>
        <v>0</v>
      </c>
      <c r="E87" s="3">
        <f t="shared" si="34"/>
        <v>0</v>
      </c>
      <c r="F87" s="3">
        <f t="shared" si="35"/>
        <v>747.2520000000001</v>
      </c>
      <c r="G87" s="3">
        <f t="shared" si="36"/>
        <v>910.917</v>
      </c>
      <c r="H87" s="3">
        <f t="shared" si="32"/>
        <v>0</v>
      </c>
      <c r="I87" s="3">
        <f t="shared" si="33"/>
        <v>0</v>
      </c>
      <c r="J87" s="3">
        <f t="shared" si="37"/>
        <v>747.2520000000001</v>
      </c>
      <c r="K87" s="3">
        <f t="shared" si="37"/>
        <v>910.917</v>
      </c>
      <c r="L87" s="3">
        <f t="shared" si="38"/>
        <v>0</v>
      </c>
      <c r="M87" s="3">
        <f t="shared" si="39"/>
        <v>0</v>
      </c>
      <c r="N87" s="3">
        <f t="shared" si="40"/>
        <v>0</v>
      </c>
      <c r="O87" s="3">
        <f t="shared" si="41"/>
        <v>0</v>
      </c>
      <c r="P87" s="3">
        <f t="shared" si="42"/>
        <v>0</v>
      </c>
      <c r="Q87" s="3">
        <f t="shared" si="43"/>
        <v>0</v>
      </c>
      <c r="R87" s="3">
        <f t="shared" si="44"/>
        <v>0</v>
      </c>
      <c r="S87" s="3">
        <f t="shared" si="44"/>
        <v>0</v>
      </c>
      <c r="T87" s="3">
        <f t="shared" si="45"/>
        <v>0</v>
      </c>
      <c r="U87" s="3">
        <f t="shared" si="46"/>
        <v>0</v>
      </c>
      <c r="V87" s="3">
        <f t="shared" si="47"/>
        <v>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1"/>
        <v>0</v>
      </c>
      <c r="AB87" s="3">
        <f t="shared" si="53"/>
        <v>0</v>
      </c>
      <c r="AC87" s="3">
        <f t="shared" si="54"/>
        <v>0</v>
      </c>
      <c r="AD87" s="3">
        <f t="shared" si="55"/>
        <v>747.2520000000001</v>
      </c>
      <c r="AE87" s="3">
        <f t="shared" si="56"/>
        <v>910.917</v>
      </c>
      <c r="AF87" s="3">
        <f t="shared" si="57"/>
        <v>0</v>
      </c>
      <c r="AG87" s="3">
        <f t="shared" si="58"/>
        <v>0</v>
      </c>
      <c r="AH87" s="3">
        <f t="shared" si="59"/>
        <v>747.2520000000001</v>
      </c>
      <c r="AI87" s="3">
        <f t="shared" si="60"/>
        <v>910.917</v>
      </c>
      <c r="AJ87" s="1"/>
      <c r="AK87" s="1"/>
      <c r="AL87" s="1"/>
      <c r="AM87" s="1"/>
      <c r="AN87" s="1"/>
      <c r="AO87" s="1"/>
      <c r="AP87" s="1">
        <v>576.693</v>
      </c>
      <c r="AQ87" s="1"/>
      <c r="AR87" s="1"/>
      <c r="AS87" s="1">
        <v>740.358</v>
      </c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>
        <v>165.946</v>
      </c>
      <c r="BU87" s="1"/>
      <c r="BV87" s="1"/>
      <c r="BW87" s="1">
        <v>165.946</v>
      </c>
      <c r="BX87" s="1"/>
      <c r="BY87" s="1"/>
      <c r="BZ87" s="1">
        <v>4.613</v>
      </c>
      <c r="CA87" s="1"/>
      <c r="CB87" s="1"/>
      <c r="CC87" s="1">
        <v>4.613</v>
      </c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20.25">
      <c r="A88" s="1">
        <v>621</v>
      </c>
      <c r="B88" s="2" t="s">
        <v>106</v>
      </c>
      <c r="C88" s="3">
        <v>370.057</v>
      </c>
      <c r="D88" s="3">
        <f t="shared" si="52"/>
        <v>69.701</v>
      </c>
      <c r="E88" s="3">
        <f t="shared" si="34"/>
        <v>190.042</v>
      </c>
      <c r="F88" s="3">
        <f t="shared" si="35"/>
        <v>293.822</v>
      </c>
      <c r="G88" s="3">
        <f t="shared" si="36"/>
        <v>412.54400000000004</v>
      </c>
      <c r="H88" s="3">
        <f t="shared" si="32"/>
        <v>0</v>
      </c>
      <c r="I88" s="3">
        <f t="shared" si="33"/>
        <v>0</v>
      </c>
      <c r="J88" s="3">
        <f t="shared" si="37"/>
        <v>363.523</v>
      </c>
      <c r="K88" s="3">
        <f t="shared" si="37"/>
        <v>602.586</v>
      </c>
      <c r="L88" s="3">
        <f t="shared" si="38"/>
        <v>0</v>
      </c>
      <c r="M88" s="3">
        <f t="shared" si="39"/>
        <v>0</v>
      </c>
      <c r="N88" s="3">
        <f t="shared" si="40"/>
        <v>0</v>
      </c>
      <c r="O88" s="3">
        <f t="shared" si="41"/>
        <v>0</v>
      </c>
      <c r="P88" s="3">
        <f t="shared" si="42"/>
        <v>0</v>
      </c>
      <c r="Q88" s="3">
        <f t="shared" si="43"/>
        <v>0</v>
      </c>
      <c r="R88" s="3">
        <f t="shared" si="44"/>
        <v>0</v>
      </c>
      <c r="S88" s="3">
        <f t="shared" si="44"/>
        <v>0</v>
      </c>
      <c r="T88" s="3">
        <f t="shared" si="45"/>
        <v>0</v>
      </c>
      <c r="U88" s="3">
        <f t="shared" si="46"/>
        <v>0</v>
      </c>
      <c r="V88" s="3">
        <f t="shared" si="47"/>
        <v>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1"/>
        <v>0</v>
      </c>
      <c r="AB88" s="3">
        <f t="shared" si="53"/>
        <v>69.701</v>
      </c>
      <c r="AC88" s="3">
        <f t="shared" si="54"/>
        <v>190.042</v>
      </c>
      <c r="AD88" s="3">
        <f t="shared" si="55"/>
        <v>293.822</v>
      </c>
      <c r="AE88" s="3">
        <f t="shared" si="56"/>
        <v>412.54400000000004</v>
      </c>
      <c r="AF88" s="3">
        <f t="shared" si="57"/>
        <v>0</v>
      </c>
      <c r="AG88" s="3">
        <f t="shared" si="58"/>
        <v>0</v>
      </c>
      <c r="AH88" s="3">
        <f t="shared" si="59"/>
        <v>363.523</v>
      </c>
      <c r="AI88" s="3">
        <f t="shared" si="60"/>
        <v>602.586</v>
      </c>
      <c r="AJ88" s="1">
        <v>69.701</v>
      </c>
      <c r="AK88" s="1"/>
      <c r="AL88" s="1"/>
      <c r="AM88" s="1">
        <v>190.042</v>
      </c>
      <c r="AN88" s="1"/>
      <c r="AO88" s="1"/>
      <c r="AP88" s="1">
        <v>248.008</v>
      </c>
      <c r="AQ88" s="1"/>
      <c r="AR88" s="1"/>
      <c r="AS88" s="1">
        <v>366.73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>
        <v>4.964</v>
      </c>
      <c r="BU88" s="1"/>
      <c r="BV88" s="1"/>
      <c r="BW88" s="1">
        <v>4.964</v>
      </c>
      <c r="BX88" s="1"/>
      <c r="BY88" s="1"/>
      <c r="BZ88" s="1">
        <v>33.163</v>
      </c>
      <c r="CA88" s="1"/>
      <c r="CB88" s="1"/>
      <c r="CC88" s="1">
        <v>33.163</v>
      </c>
      <c r="CD88" s="1"/>
      <c r="CE88" s="1"/>
      <c r="CF88" s="1">
        <v>7.687</v>
      </c>
      <c r="CG88" s="1"/>
      <c r="CH88" s="1"/>
      <c r="CI88" s="1">
        <v>7.687</v>
      </c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20.25">
      <c r="A89" s="1">
        <v>622</v>
      </c>
      <c r="B89" s="2" t="s">
        <v>107</v>
      </c>
      <c r="C89" s="3">
        <v>590.441</v>
      </c>
      <c r="D89" s="3">
        <f t="shared" si="52"/>
        <v>0</v>
      </c>
      <c r="E89" s="3">
        <f t="shared" si="34"/>
        <v>0</v>
      </c>
      <c r="F89" s="3">
        <f t="shared" si="35"/>
        <v>590.4410000000001</v>
      </c>
      <c r="G89" s="3">
        <f t="shared" si="36"/>
        <v>716.9050000000001</v>
      </c>
      <c r="H89" s="3">
        <f t="shared" si="32"/>
        <v>0</v>
      </c>
      <c r="I89" s="3">
        <f t="shared" si="33"/>
        <v>0</v>
      </c>
      <c r="J89" s="3">
        <f t="shared" si="37"/>
        <v>590.4410000000001</v>
      </c>
      <c r="K89" s="3">
        <f t="shared" si="37"/>
        <v>716.9050000000001</v>
      </c>
      <c r="L89" s="3">
        <f t="shared" si="38"/>
        <v>0</v>
      </c>
      <c r="M89" s="3">
        <f t="shared" si="39"/>
        <v>0</v>
      </c>
      <c r="N89" s="3">
        <f t="shared" si="40"/>
        <v>0</v>
      </c>
      <c r="O89" s="3">
        <f t="shared" si="41"/>
        <v>0</v>
      </c>
      <c r="P89" s="3">
        <f t="shared" si="42"/>
        <v>0</v>
      </c>
      <c r="Q89" s="3">
        <f t="shared" si="43"/>
        <v>0</v>
      </c>
      <c r="R89" s="3">
        <f t="shared" si="44"/>
        <v>0</v>
      </c>
      <c r="S89" s="3">
        <f t="shared" si="44"/>
        <v>0</v>
      </c>
      <c r="T89" s="3">
        <f t="shared" si="45"/>
        <v>0</v>
      </c>
      <c r="U89" s="3">
        <f t="shared" si="46"/>
        <v>0</v>
      </c>
      <c r="V89" s="3">
        <f t="shared" si="47"/>
        <v>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1"/>
        <v>0</v>
      </c>
      <c r="AB89" s="3">
        <f t="shared" si="53"/>
        <v>0</v>
      </c>
      <c r="AC89" s="3">
        <f t="shared" si="54"/>
        <v>0</v>
      </c>
      <c r="AD89" s="3">
        <f t="shared" si="55"/>
        <v>590.4410000000001</v>
      </c>
      <c r="AE89" s="3">
        <f t="shared" si="56"/>
        <v>716.9050000000001</v>
      </c>
      <c r="AF89" s="3">
        <f t="shared" si="57"/>
        <v>0</v>
      </c>
      <c r="AG89" s="3">
        <f t="shared" si="58"/>
        <v>0</v>
      </c>
      <c r="AH89" s="3">
        <f t="shared" si="59"/>
        <v>590.4410000000001</v>
      </c>
      <c r="AI89" s="3">
        <f t="shared" si="60"/>
        <v>716.9050000000001</v>
      </c>
      <c r="AJ89" s="1"/>
      <c r="AK89" s="1"/>
      <c r="AL89" s="1"/>
      <c r="AM89" s="1"/>
      <c r="AN89" s="1"/>
      <c r="AO89" s="1"/>
      <c r="AP89" s="1">
        <v>548.368</v>
      </c>
      <c r="AQ89" s="1"/>
      <c r="AR89" s="1"/>
      <c r="AS89" s="1">
        <v>674.832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>
        <v>35.051</v>
      </c>
      <c r="BO89" s="1"/>
      <c r="BP89" s="1"/>
      <c r="BQ89" s="1">
        <v>35.051</v>
      </c>
      <c r="BR89" s="1"/>
      <c r="BS89" s="1"/>
      <c r="BT89" s="1"/>
      <c r="BU89" s="1"/>
      <c r="BV89" s="1"/>
      <c r="BW89" s="1"/>
      <c r="BX89" s="1"/>
      <c r="BY89" s="1"/>
      <c r="BZ89" s="1">
        <v>7.022</v>
      </c>
      <c r="CA89" s="1"/>
      <c r="CB89" s="1"/>
      <c r="CC89" s="1">
        <v>7.022</v>
      </c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20.25">
      <c r="A90" s="1">
        <v>623</v>
      </c>
      <c r="B90" s="2" t="s">
        <v>108</v>
      </c>
      <c r="C90" s="3">
        <v>424.274</v>
      </c>
      <c r="D90" s="3">
        <f t="shared" si="52"/>
        <v>53.394</v>
      </c>
      <c r="E90" s="3">
        <f t="shared" si="34"/>
        <v>147.751</v>
      </c>
      <c r="F90" s="3">
        <f t="shared" si="35"/>
        <v>365.147</v>
      </c>
      <c r="G90" s="3">
        <f t="shared" si="36"/>
        <v>468.032</v>
      </c>
      <c r="H90" s="3">
        <f t="shared" si="32"/>
        <v>0</v>
      </c>
      <c r="I90" s="3">
        <f t="shared" si="33"/>
        <v>0</v>
      </c>
      <c r="J90" s="3">
        <f t="shared" si="37"/>
        <v>418.541</v>
      </c>
      <c r="K90" s="3">
        <f t="shared" si="37"/>
        <v>615.783</v>
      </c>
      <c r="L90" s="3">
        <f t="shared" si="38"/>
        <v>0</v>
      </c>
      <c r="M90" s="3">
        <f t="shared" si="39"/>
        <v>0</v>
      </c>
      <c r="N90" s="3">
        <f t="shared" si="40"/>
        <v>0</v>
      </c>
      <c r="O90" s="3">
        <f t="shared" si="41"/>
        <v>0</v>
      </c>
      <c r="P90" s="3">
        <f t="shared" si="42"/>
        <v>0</v>
      </c>
      <c r="Q90" s="3">
        <f t="shared" si="43"/>
        <v>0</v>
      </c>
      <c r="R90" s="3">
        <f t="shared" si="44"/>
        <v>0</v>
      </c>
      <c r="S90" s="3">
        <f t="shared" si="44"/>
        <v>0</v>
      </c>
      <c r="T90" s="3">
        <f t="shared" si="45"/>
        <v>0</v>
      </c>
      <c r="U90" s="3">
        <f t="shared" si="46"/>
        <v>0</v>
      </c>
      <c r="V90" s="3">
        <f t="shared" si="47"/>
        <v>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1"/>
        <v>0</v>
      </c>
      <c r="AB90" s="3">
        <f t="shared" si="53"/>
        <v>53.394</v>
      </c>
      <c r="AC90" s="3">
        <f t="shared" si="54"/>
        <v>147.751</v>
      </c>
      <c r="AD90" s="3">
        <f t="shared" si="55"/>
        <v>365.147</v>
      </c>
      <c r="AE90" s="3">
        <f t="shared" si="56"/>
        <v>468.032</v>
      </c>
      <c r="AF90" s="3">
        <f t="shared" si="57"/>
        <v>0</v>
      </c>
      <c r="AG90" s="3">
        <f t="shared" si="58"/>
        <v>0</v>
      </c>
      <c r="AH90" s="3">
        <f t="shared" si="59"/>
        <v>418.541</v>
      </c>
      <c r="AI90" s="3">
        <f t="shared" si="60"/>
        <v>615.783</v>
      </c>
      <c r="AJ90" s="1">
        <v>53.394</v>
      </c>
      <c r="AK90" s="1"/>
      <c r="AL90" s="1"/>
      <c r="AM90" s="1">
        <v>147.751</v>
      </c>
      <c r="AN90" s="1"/>
      <c r="AO90" s="1"/>
      <c r="AP90" s="1">
        <v>329.952</v>
      </c>
      <c r="AQ90" s="1"/>
      <c r="AR90" s="1"/>
      <c r="AS90" s="1">
        <v>425.397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>
        <v>22.622</v>
      </c>
      <c r="BU90" s="1"/>
      <c r="BV90" s="1"/>
      <c r="BW90" s="1">
        <v>22.622</v>
      </c>
      <c r="BX90" s="1"/>
      <c r="BY90" s="1"/>
      <c r="BZ90" s="1"/>
      <c r="CA90" s="1"/>
      <c r="CB90" s="1"/>
      <c r="CC90" s="1"/>
      <c r="CD90" s="1"/>
      <c r="CE90" s="1"/>
      <c r="CF90" s="1">
        <v>12.573</v>
      </c>
      <c r="CG90" s="1"/>
      <c r="CH90" s="1"/>
      <c r="CI90" s="1">
        <v>20.013</v>
      </c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20.25">
      <c r="A91" s="1">
        <v>624</v>
      </c>
      <c r="B91" s="2" t="s">
        <v>109</v>
      </c>
      <c r="C91" s="3">
        <v>584.569</v>
      </c>
      <c r="D91" s="3">
        <f t="shared" si="52"/>
        <v>9.96</v>
      </c>
      <c r="E91" s="3">
        <f t="shared" si="34"/>
        <v>9.96</v>
      </c>
      <c r="F91" s="3">
        <f t="shared" si="35"/>
        <v>574.609</v>
      </c>
      <c r="G91" s="3">
        <f t="shared" si="36"/>
        <v>599.944</v>
      </c>
      <c r="H91" s="3">
        <f t="shared" si="32"/>
        <v>0</v>
      </c>
      <c r="I91" s="3">
        <f t="shared" si="33"/>
        <v>0</v>
      </c>
      <c r="J91" s="3">
        <f t="shared" si="37"/>
        <v>584.5690000000001</v>
      </c>
      <c r="K91" s="3">
        <f t="shared" si="37"/>
        <v>609.904</v>
      </c>
      <c r="L91" s="3">
        <f t="shared" si="38"/>
        <v>0</v>
      </c>
      <c r="M91" s="3">
        <f t="shared" si="39"/>
        <v>0</v>
      </c>
      <c r="N91" s="3">
        <f t="shared" si="40"/>
        <v>0</v>
      </c>
      <c r="O91" s="3">
        <f t="shared" si="41"/>
        <v>0</v>
      </c>
      <c r="P91" s="3">
        <f t="shared" si="42"/>
        <v>0</v>
      </c>
      <c r="Q91" s="3">
        <f t="shared" si="43"/>
        <v>0</v>
      </c>
      <c r="R91" s="3">
        <f t="shared" si="44"/>
        <v>0</v>
      </c>
      <c r="S91" s="3">
        <f t="shared" si="44"/>
        <v>0</v>
      </c>
      <c r="T91" s="3">
        <f t="shared" si="45"/>
        <v>0</v>
      </c>
      <c r="U91" s="3">
        <f t="shared" si="46"/>
        <v>0</v>
      </c>
      <c r="V91" s="3">
        <f t="shared" si="47"/>
        <v>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1"/>
        <v>0</v>
      </c>
      <c r="AB91" s="3">
        <f t="shared" si="53"/>
        <v>9.96</v>
      </c>
      <c r="AC91" s="3">
        <f t="shared" si="54"/>
        <v>9.96</v>
      </c>
      <c r="AD91" s="3">
        <f t="shared" si="55"/>
        <v>574.609</v>
      </c>
      <c r="AE91" s="3">
        <f t="shared" si="56"/>
        <v>599.944</v>
      </c>
      <c r="AF91" s="3">
        <f t="shared" si="57"/>
        <v>0</v>
      </c>
      <c r="AG91" s="3">
        <f t="shared" si="58"/>
        <v>0</v>
      </c>
      <c r="AH91" s="3">
        <f t="shared" si="59"/>
        <v>584.5690000000001</v>
      </c>
      <c r="AI91" s="3">
        <f t="shared" si="60"/>
        <v>609.904</v>
      </c>
      <c r="AJ91" s="1">
        <v>9.96</v>
      </c>
      <c r="AK91" s="1"/>
      <c r="AL91" s="1"/>
      <c r="AM91" s="1">
        <v>9.96</v>
      </c>
      <c r="AN91" s="1"/>
      <c r="AO91" s="1"/>
      <c r="AP91" s="1">
        <v>414.348</v>
      </c>
      <c r="AQ91" s="1"/>
      <c r="AR91" s="1"/>
      <c r="AS91" s="1">
        <v>438.183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>
        <v>160.261</v>
      </c>
      <c r="BU91" s="1"/>
      <c r="BV91" s="1"/>
      <c r="BW91" s="1">
        <v>161.761</v>
      </c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20.25">
      <c r="A92" s="1">
        <v>626</v>
      </c>
      <c r="B92" s="2" t="s">
        <v>110</v>
      </c>
      <c r="C92" s="3">
        <v>595.29</v>
      </c>
      <c r="D92" s="3">
        <f t="shared" si="52"/>
        <v>0</v>
      </c>
      <c r="E92" s="3">
        <f t="shared" si="34"/>
        <v>0</v>
      </c>
      <c r="F92" s="3">
        <f t="shared" si="35"/>
        <v>595.29</v>
      </c>
      <c r="G92" s="3">
        <f t="shared" si="36"/>
        <v>692.4319999999999</v>
      </c>
      <c r="H92" s="3">
        <f t="shared" si="32"/>
        <v>0</v>
      </c>
      <c r="I92" s="3">
        <f t="shared" si="33"/>
        <v>0</v>
      </c>
      <c r="J92" s="3">
        <f t="shared" si="37"/>
        <v>595.29</v>
      </c>
      <c r="K92" s="3">
        <f t="shared" si="37"/>
        <v>692.4319999999999</v>
      </c>
      <c r="L92" s="3">
        <f t="shared" si="38"/>
        <v>0</v>
      </c>
      <c r="M92" s="3">
        <f t="shared" si="39"/>
        <v>0</v>
      </c>
      <c r="N92" s="3">
        <f t="shared" si="40"/>
        <v>0</v>
      </c>
      <c r="O92" s="3">
        <f t="shared" si="41"/>
        <v>0</v>
      </c>
      <c r="P92" s="3">
        <f t="shared" si="42"/>
        <v>0</v>
      </c>
      <c r="Q92" s="3">
        <f t="shared" si="43"/>
        <v>0</v>
      </c>
      <c r="R92" s="3">
        <f t="shared" si="44"/>
        <v>0</v>
      </c>
      <c r="S92" s="3">
        <f t="shared" si="44"/>
        <v>0</v>
      </c>
      <c r="T92" s="3">
        <f t="shared" si="45"/>
        <v>0</v>
      </c>
      <c r="U92" s="3">
        <f t="shared" si="46"/>
        <v>0</v>
      </c>
      <c r="V92" s="3">
        <f t="shared" si="47"/>
        <v>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1"/>
        <v>0</v>
      </c>
      <c r="AB92" s="3">
        <f t="shared" si="53"/>
        <v>0</v>
      </c>
      <c r="AC92" s="3">
        <f t="shared" si="54"/>
        <v>0</v>
      </c>
      <c r="AD92" s="3">
        <f t="shared" si="55"/>
        <v>595.29</v>
      </c>
      <c r="AE92" s="3">
        <f t="shared" si="56"/>
        <v>692.4319999999999</v>
      </c>
      <c r="AF92" s="3">
        <f t="shared" si="57"/>
        <v>0</v>
      </c>
      <c r="AG92" s="3">
        <f t="shared" si="58"/>
        <v>0</v>
      </c>
      <c r="AH92" s="3">
        <f t="shared" si="59"/>
        <v>595.29</v>
      </c>
      <c r="AI92" s="3">
        <f t="shared" si="60"/>
        <v>692.4319999999999</v>
      </c>
      <c r="AJ92" s="1"/>
      <c r="AK92" s="1"/>
      <c r="AL92" s="1"/>
      <c r="AM92" s="1"/>
      <c r="AN92" s="1"/>
      <c r="AO92" s="1"/>
      <c r="AP92" s="1">
        <v>481.546</v>
      </c>
      <c r="AQ92" s="1"/>
      <c r="AR92" s="1"/>
      <c r="AS92" s="1">
        <v>577.688</v>
      </c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>
        <v>12.328</v>
      </c>
      <c r="BU92" s="1"/>
      <c r="BV92" s="1"/>
      <c r="BW92" s="1">
        <v>13.328</v>
      </c>
      <c r="BX92" s="1"/>
      <c r="BY92" s="1"/>
      <c r="BZ92" s="1">
        <v>23.934</v>
      </c>
      <c r="CA92" s="1"/>
      <c r="CB92" s="1"/>
      <c r="CC92" s="1">
        <v>23.934</v>
      </c>
      <c r="CD92" s="1"/>
      <c r="CE92" s="1"/>
      <c r="CF92" s="1">
        <v>77.482</v>
      </c>
      <c r="CG92" s="1"/>
      <c r="CH92" s="1"/>
      <c r="CI92" s="1">
        <v>77.482</v>
      </c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20.25">
      <c r="A93" s="1">
        <v>627</v>
      </c>
      <c r="B93" s="2" t="s">
        <v>111</v>
      </c>
      <c r="C93" s="3">
        <v>449.322</v>
      </c>
      <c r="D93" s="3">
        <f t="shared" si="52"/>
        <v>2.267</v>
      </c>
      <c r="E93" s="3">
        <f t="shared" si="34"/>
        <v>5.774</v>
      </c>
      <c r="F93" s="3">
        <f t="shared" si="35"/>
        <v>423.808</v>
      </c>
      <c r="G93" s="3">
        <f t="shared" si="36"/>
        <v>552.642</v>
      </c>
      <c r="H93" s="3">
        <f t="shared" si="32"/>
        <v>0</v>
      </c>
      <c r="I93" s="3">
        <f t="shared" si="33"/>
        <v>0</v>
      </c>
      <c r="J93" s="3">
        <f t="shared" si="37"/>
        <v>426.075</v>
      </c>
      <c r="K93" s="3">
        <f t="shared" si="37"/>
        <v>558.416</v>
      </c>
      <c r="L93" s="3">
        <f t="shared" si="38"/>
        <v>0</v>
      </c>
      <c r="M93" s="3">
        <f t="shared" si="39"/>
        <v>0</v>
      </c>
      <c r="N93" s="3">
        <f t="shared" si="40"/>
        <v>23.247</v>
      </c>
      <c r="O93" s="3">
        <f t="shared" si="41"/>
        <v>19.247</v>
      </c>
      <c r="P93" s="3">
        <f t="shared" si="42"/>
        <v>0</v>
      </c>
      <c r="Q93" s="3">
        <f t="shared" si="43"/>
        <v>0</v>
      </c>
      <c r="R93" s="3">
        <f t="shared" si="44"/>
        <v>23.247</v>
      </c>
      <c r="S93" s="3">
        <f t="shared" si="44"/>
        <v>19.247</v>
      </c>
      <c r="T93" s="3">
        <f t="shared" si="45"/>
        <v>0</v>
      </c>
      <c r="U93" s="3">
        <f t="shared" si="46"/>
        <v>0</v>
      </c>
      <c r="V93" s="3">
        <f t="shared" si="47"/>
        <v>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1"/>
        <v>0</v>
      </c>
      <c r="AB93" s="3">
        <f t="shared" si="53"/>
        <v>2.267</v>
      </c>
      <c r="AC93" s="3">
        <f t="shared" si="54"/>
        <v>5.774</v>
      </c>
      <c r="AD93" s="3">
        <f t="shared" si="55"/>
        <v>447.055</v>
      </c>
      <c r="AE93" s="3">
        <f t="shared" si="56"/>
        <v>571.889</v>
      </c>
      <c r="AF93" s="3">
        <f t="shared" si="57"/>
        <v>0</v>
      </c>
      <c r="AG93" s="3">
        <f t="shared" si="58"/>
        <v>0</v>
      </c>
      <c r="AH93" s="3">
        <f t="shared" si="59"/>
        <v>449.322</v>
      </c>
      <c r="AI93" s="3">
        <f t="shared" si="60"/>
        <v>577.663</v>
      </c>
      <c r="AJ93" s="1">
        <v>2.267</v>
      </c>
      <c r="AK93" s="1"/>
      <c r="AL93" s="1"/>
      <c r="AM93" s="1">
        <v>5.774</v>
      </c>
      <c r="AN93" s="1"/>
      <c r="AO93" s="1"/>
      <c r="AP93" s="1">
        <v>423.808</v>
      </c>
      <c r="AQ93" s="1">
        <v>23.247</v>
      </c>
      <c r="AR93" s="1"/>
      <c r="AS93" s="1">
        <v>552.642</v>
      </c>
      <c r="AT93" s="1">
        <v>19.247</v>
      </c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20.25">
      <c r="A94" s="1">
        <v>628</v>
      </c>
      <c r="B94" s="2" t="s">
        <v>112</v>
      </c>
      <c r="C94" s="3">
        <v>434.114</v>
      </c>
      <c r="D94" s="3">
        <f t="shared" si="52"/>
        <v>2.974</v>
      </c>
      <c r="E94" s="3">
        <f t="shared" si="34"/>
        <v>5.894</v>
      </c>
      <c r="F94" s="3">
        <f t="shared" si="35"/>
        <v>431.167</v>
      </c>
      <c r="G94" s="3">
        <f t="shared" si="36"/>
        <v>563.952</v>
      </c>
      <c r="H94" s="3">
        <f t="shared" si="32"/>
        <v>0</v>
      </c>
      <c r="I94" s="3">
        <f t="shared" si="33"/>
        <v>0</v>
      </c>
      <c r="J94" s="3">
        <f t="shared" si="37"/>
        <v>434.14099999999996</v>
      </c>
      <c r="K94" s="3">
        <f t="shared" si="37"/>
        <v>569.846</v>
      </c>
      <c r="L94" s="3">
        <f t="shared" si="38"/>
        <v>0</v>
      </c>
      <c r="M94" s="3">
        <f t="shared" si="39"/>
        <v>0</v>
      </c>
      <c r="N94" s="3">
        <f t="shared" si="40"/>
        <v>0</v>
      </c>
      <c r="O94" s="3">
        <f t="shared" si="41"/>
        <v>0</v>
      </c>
      <c r="P94" s="3">
        <f t="shared" si="42"/>
        <v>0</v>
      </c>
      <c r="Q94" s="3">
        <f t="shared" si="43"/>
        <v>0</v>
      </c>
      <c r="R94" s="3">
        <f t="shared" si="44"/>
        <v>0</v>
      </c>
      <c r="S94" s="3">
        <f t="shared" si="44"/>
        <v>0</v>
      </c>
      <c r="T94" s="3">
        <f t="shared" si="45"/>
        <v>0</v>
      </c>
      <c r="U94" s="3">
        <f t="shared" si="46"/>
        <v>0</v>
      </c>
      <c r="V94" s="3">
        <f t="shared" si="47"/>
        <v>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1"/>
        <v>0</v>
      </c>
      <c r="AB94" s="3">
        <f t="shared" si="53"/>
        <v>2.974</v>
      </c>
      <c r="AC94" s="3">
        <f t="shared" si="54"/>
        <v>5.894</v>
      </c>
      <c r="AD94" s="3">
        <f t="shared" si="55"/>
        <v>431.167</v>
      </c>
      <c r="AE94" s="3">
        <f t="shared" si="56"/>
        <v>563.952</v>
      </c>
      <c r="AF94" s="3">
        <f t="shared" si="57"/>
        <v>0</v>
      </c>
      <c r="AG94" s="3">
        <f t="shared" si="58"/>
        <v>0</v>
      </c>
      <c r="AH94" s="3">
        <f t="shared" si="59"/>
        <v>434.14099999999996</v>
      </c>
      <c r="AI94" s="3">
        <f t="shared" si="60"/>
        <v>569.846</v>
      </c>
      <c r="AJ94" s="1">
        <v>2.974</v>
      </c>
      <c r="AK94" s="1"/>
      <c r="AL94" s="1"/>
      <c r="AM94" s="1">
        <v>5.894</v>
      </c>
      <c r="AN94" s="1"/>
      <c r="AO94" s="1"/>
      <c r="AP94" s="1">
        <v>412.414</v>
      </c>
      <c r="AQ94" s="1"/>
      <c r="AR94" s="1"/>
      <c r="AS94" s="1">
        <v>545.199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>
        <v>18.753</v>
      </c>
      <c r="BU94" s="1"/>
      <c r="BV94" s="1"/>
      <c r="BW94" s="1">
        <v>18.753</v>
      </c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20.25">
      <c r="A95" s="1">
        <v>629</v>
      </c>
      <c r="B95" s="2" t="s">
        <v>113</v>
      </c>
      <c r="C95" s="3">
        <v>414.669</v>
      </c>
      <c r="D95" s="3">
        <f t="shared" si="52"/>
        <v>0.938</v>
      </c>
      <c r="E95" s="3">
        <f t="shared" si="34"/>
        <v>2.317</v>
      </c>
      <c r="F95" s="3">
        <f t="shared" si="35"/>
        <v>412.531</v>
      </c>
      <c r="G95" s="3">
        <f t="shared" si="36"/>
        <v>503.638</v>
      </c>
      <c r="H95" s="3">
        <f t="shared" si="32"/>
        <v>0</v>
      </c>
      <c r="I95" s="3">
        <f t="shared" si="33"/>
        <v>0</v>
      </c>
      <c r="J95" s="3">
        <f t="shared" si="37"/>
        <v>413.469</v>
      </c>
      <c r="K95" s="3">
        <f t="shared" si="37"/>
        <v>505.955</v>
      </c>
      <c r="L95" s="3">
        <f t="shared" si="38"/>
        <v>0</v>
      </c>
      <c r="M95" s="3">
        <f t="shared" si="39"/>
        <v>0</v>
      </c>
      <c r="N95" s="3">
        <f t="shared" si="40"/>
        <v>0</v>
      </c>
      <c r="O95" s="3">
        <f t="shared" si="41"/>
        <v>0</v>
      </c>
      <c r="P95" s="3">
        <f t="shared" si="42"/>
        <v>0</v>
      </c>
      <c r="Q95" s="3">
        <f t="shared" si="43"/>
        <v>0</v>
      </c>
      <c r="R95" s="3">
        <f t="shared" si="44"/>
        <v>0</v>
      </c>
      <c r="S95" s="3">
        <f t="shared" si="44"/>
        <v>0</v>
      </c>
      <c r="T95" s="3">
        <f t="shared" si="45"/>
        <v>0</v>
      </c>
      <c r="U95" s="3">
        <f t="shared" si="46"/>
        <v>0</v>
      </c>
      <c r="V95" s="3">
        <f t="shared" si="47"/>
        <v>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1"/>
        <v>0</v>
      </c>
      <c r="AB95" s="3">
        <f t="shared" si="53"/>
        <v>0.938</v>
      </c>
      <c r="AC95" s="3">
        <f t="shared" si="54"/>
        <v>2.317</v>
      </c>
      <c r="AD95" s="3">
        <f t="shared" si="55"/>
        <v>412.531</v>
      </c>
      <c r="AE95" s="3">
        <f t="shared" si="56"/>
        <v>503.638</v>
      </c>
      <c r="AF95" s="3">
        <f t="shared" si="57"/>
        <v>0</v>
      </c>
      <c r="AG95" s="3">
        <f t="shared" si="58"/>
        <v>0</v>
      </c>
      <c r="AH95" s="3">
        <f t="shared" si="59"/>
        <v>413.469</v>
      </c>
      <c r="AI95" s="3">
        <f t="shared" si="60"/>
        <v>505.955</v>
      </c>
      <c r="AJ95" s="1">
        <v>0.938</v>
      </c>
      <c r="AK95" s="1"/>
      <c r="AL95" s="1"/>
      <c r="AM95" s="1">
        <v>2.317</v>
      </c>
      <c r="AN95" s="1"/>
      <c r="AO95" s="1"/>
      <c r="AP95" s="1">
        <v>412.531</v>
      </c>
      <c r="AQ95" s="1"/>
      <c r="AR95" s="1"/>
      <c r="AS95" s="1">
        <v>503.638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20.25">
      <c r="A96" s="1">
        <v>631</v>
      </c>
      <c r="B96" s="2" t="s">
        <v>114</v>
      </c>
      <c r="C96" s="3">
        <v>459.021</v>
      </c>
      <c r="D96" s="3">
        <f t="shared" si="52"/>
        <v>4.453</v>
      </c>
      <c r="E96" s="3">
        <f t="shared" si="34"/>
        <v>6.817</v>
      </c>
      <c r="F96" s="3">
        <f t="shared" si="35"/>
        <v>401.067</v>
      </c>
      <c r="G96" s="3">
        <f t="shared" si="36"/>
        <v>567.971</v>
      </c>
      <c r="H96" s="3">
        <f t="shared" si="32"/>
        <v>0</v>
      </c>
      <c r="I96" s="3">
        <f t="shared" si="33"/>
        <v>0</v>
      </c>
      <c r="J96" s="3">
        <f t="shared" si="37"/>
        <v>405.52</v>
      </c>
      <c r="K96" s="3">
        <f t="shared" si="37"/>
        <v>574.788</v>
      </c>
      <c r="L96" s="3">
        <f t="shared" si="38"/>
        <v>0</v>
      </c>
      <c r="M96" s="3">
        <f t="shared" si="39"/>
        <v>0</v>
      </c>
      <c r="N96" s="3">
        <f t="shared" si="40"/>
        <v>53.565</v>
      </c>
      <c r="O96" s="3">
        <f t="shared" si="41"/>
        <v>101.013</v>
      </c>
      <c r="P96" s="3">
        <f t="shared" si="42"/>
        <v>0</v>
      </c>
      <c r="Q96" s="3">
        <f t="shared" si="43"/>
        <v>0</v>
      </c>
      <c r="R96" s="3">
        <f t="shared" si="44"/>
        <v>53.565</v>
      </c>
      <c r="S96" s="3">
        <f t="shared" si="44"/>
        <v>101.013</v>
      </c>
      <c r="T96" s="3">
        <f t="shared" si="45"/>
        <v>0</v>
      </c>
      <c r="U96" s="3">
        <f t="shared" si="46"/>
        <v>0</v>
      </c>
      <c r="V96" s="3">
        <f t="shared" si="47"/>
        <v>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1"/>
        <v>0</v>
      </c>
      <c r="AB96" s="3">
        <f t="shared" si="53"/>
        <v>4.453</v>
      </c>
      <c r="AC96" s="3">
        <f t="shared" si="54"/>
        <v>6.817</v>
      </c>
      <c r="AD96" s="3">
        <f t="shared" si="55"/>
        <v>454.632</v>
      </c>
      <c r="AE96" s="3">
        <f t="shared" si="56"/>
        <v>668.984</v>
      </c>
      <c r="AF96" s="3">
        <f t="shared" si="57"/>
        <v>0</v>
      </c>
      <c r="AG96" s="3">
        <f t="shared" si="58"/>
        <v>0</v>
      </c>
      <c r="AH96" s="3">
        <f t="shared" si="59"/>
        <v>459.085</v>
      </c>
      <c r="AI96" s="3">
        <f t="shared" si="60"/>
        <v>675.801</v>
      </c>
      <c r="AJ96" s="1">
        <v>4.453</v>
      </c>
      <c r="AK96" s="1"/>
      <c r="AL96" s="1"/>
      <c r="AM96" s="1">
        <v>6.817</v>
      </c>
      <c r="AN96" s="1"/>
      <c r="AO96" s="1"/>
      <c r="AP96" s="1">
        <v>401.067</v>
      </c>
      <c r="AQ96" s="1">
        <v>53.565</v>
      </c>
      <c r="AR96" s="1"/>
      <c r="AS96" s="1">
        <v>567.971</v>
      </c>
      <c r="AT96" s="1">
        <v>101.013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20.25">
      <c r="A97" s="1">
        <v>632</v>
      </c>
      <c r="B97" s="2" t="s">
        <v>115</v>
      </c>
      <c r="C97" s="3">
        <v>496.775</v>
      </c>
      <c r="D97" s="3">
        <f t="shared" si="52"/>
        <v>0</v>
      </c>
      <c r="E97" s="3">
        <f t="shared" si="34"/>
        <v>0</v>
      </c>
      <c r="F97" s="3">
        <f t="shared" si="35"/>
        <v>493.193</v>
      </c>
      <c r="G97" s="3">
        <f t="shared" si="36"/>
        <v>637.495</v>
      </c>
      <c r="H97" s="3">
        <f t="shared" si="32"/>
        <v>0</v>
      </c>
      <c r="I97" s="3">
        <f t="shared" si="33"/>
        <v>0</v>
      </c>
      <c r="J97" s="3">
        <f t="shared" si="37"/>
        <v>493.193</v>
      </c>
      <c r="K97" s="3">
        <f t="shared" si="37"/>
        <v>637.495</v>
      </c>
      <c r="L97" s="3">
        <f t="shared" si="38"/>
        <v>0</v>
      </c>
      <c r="M97" s="3">
        <f t="shared" si="39"/>
        <v>0</v>
      </c>
      <c r="N97" s="3">
        <f t="shared" si="40"/>
        <v>3.582</v>
      </c>
      <c r="O97" s="3">
        <f t="shared" si="41"/>
        <v>4.732</v>
      </c>
      <c r="P97" s="3">
        <f t="shared" si="42"/>
        <v>0</v>
      </c>
      <c r="Q97" s="3">
        <f t="shared" si="43"/>
        <v>0</v>
      </c>
      <c r="R97" s="3">
        <f t="shared" si="44"/>
        <v>3.582</v>
      </c>
      <c r="S97" s="3">
        <f t="shared" si="44"/>
        <v>4.732</v>
      </c>
      <c r="T97" s="3">
        <f t="shared" si="45"/>
        <v>0</v>
      </c>
      <c r="U97" s="3">
        <f t="shared" si="46"/>
        <v>0</v>
      </c>
      <c r="V97" s="3">
        <f t="shared" si="47"/>
        <v>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1"/>
        <v>0</v>
      </c>
      <c r="AB97" s="3">
        <f t="shared" si="53"/>
        <v>0</v>
      </c>
      <c r="AC97" s="3">
        <f t="shared" si="54"/>
        <v>0</v>
      </c>
      <c r="AD97" s="3">
        <f t="shared" si="55"/>
        <v>496.775</v>
      </c>
      <c r="AE97" s="3">
        <f t="shared" si="56"/>
        <v>642.227</v>
      </c>
      <c r="AF97" s="3">
        <f t="shared" si="57"/>
        <v>0</v>
      </c>
      <c r="AG97" s="3">
        <f t="shared" si="58"/>
        <v>0</v>
      </c>
      <c r="AH97" s="3">
        <f t="shared" si="59"/>
        <v>496.775</v>
      </c>
      <c r="AI97" s="3">
        <f t="shared" si="60"/>
        <v>642.227</v>
      </c>
      <c r="AJ97" s="1"/>
      <c r="AK97" s="1"/>
      <c r="AL97" s="1"/>
      <c r="AM97" s="1"/>
      <c r="AN97" s="1"/>
      <c r="AO97" s="1"/>
      <c r="AP97" s="1">
        <v>469.608</v>
      </c>
      <c r="AQ97" s="1">
        <v>3.582</v>
      </c>
      <c r="AR97" s="1"/>
      <c r="AS97" s="1">
        <v>613.91</v>
      </c>
      <c r="AT97" s="1">
        <v>4.732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>
        <v>2.46</v>
      </c>
      <c r="BO97" s="1"/>
      <c r="BP97" s="1"/>
      <c r="BQ97" s="1">
        <v>2.46</v>
      </c>
      <c r="BR97" s="1"/>
      <c r="BS97" s="1"/>
      <c r="BT97" s="1">
        <v>7.225</v>
      </c>
      <c r="BU97" s="1"/>
      <c r="BV97" s="1"/>
      <c r="BW97" s="1">
        <v>7.225</v>
      </c>
      <c r="BX97" s="1"/>
      <c r="BY97" s="1"/>
      <c r="BZ97" s="1">
        <v>13.9</v>
      </c>
      <c r="CA97" s="1"/>
      <c r="CB97" s="1"/>
      <c r="CC97" s="1">
        <v>13.9</v>
      </c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20.25">
      <c r="A98" s="1">
        <v>633</v>
      </c>
      <c r="B98" s="2" t="s">
        <v>116</v>
      </c>
      <c r="C98" s="3">
        <v>462.28</v>
      </c>
      <c r="D98" s="3">
        <f t="shared" si="52"/>
        <v>0</v>
      </c>
      <c r="E98" s="3">
        <f t="shared" si="34"/>
        <v>0</v>
      </c>
      <c r="F98" s="3">
        <f t="shared" si="35"/>
        <v>447.714</v>
      </c>
      <c r="G98" s="3">
        <f t="shared" si="36"/>
        <v>545.595</v>
      </c>
      <c r="H98" s="3">
        <f t="shared" si="32"/>
        <v>0</v>
      </c>
      <c r="I98" s="3">
        <f t="shared" si="33"/>
        <v>0</v>
      </c>
      <c r="J98" s="3">
        <f t="shared" si="37"/>
        <v>447.714</v>
      </c>
      <c r="K98" s="3">
        <f t="shared" si="37"/>
        <v>545.595</v>
      </c>
      <c r="L98" s="3">
        <f t="shared" si="38"/>
        <v>0</v>
      </c>
      <c r="M98" s="3">
        <f t="shared" si="39"/>
        <v>0</v>
      </c>
      <c r="N98" s="3">
        <f t="shared" si="40"/>
        <v>9.466</v>
      </c>
      <c r="O98" s="3">
        <f t="shared" si="41"/>
        <v>9.466</v>
      </c>
      <c r="P98" s="3">
        <f t="shared" si="42"/>
        <v>0</v>
      </c>
      <c r="Q98" s="3">
        <f t="shared" si="43"/>
        <v>0</v>
      </c>
      <c r="R98" s="3">
        <f t="shared" si="44"/>
        <v>9.466</v>
      </c>
      <c r="S98" s="3">
        <f t="shared" si="44"/>
        <v>9.466</v>
      </c>
      <c r="T98" s="3">
        <f t="shared" si="45"/>
        <v>0</v>
      </c>
      <c r="U98" s="3">
        <f t="shared" si="46"/>
        <v>0</v>
      </c>
      <c r="V98" s="3">
        <f t="shared" si="47"/>
        <v>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1"/>
        <v>0</v>
      </c>
      <c r="AB98" s="3">
        <f t="shared" si="53"/>
        <v>0</v>
      </c>
      <c r="AC98" s="3">
        <f t="shared" si="54"/>
        <v>0</v>
      </c>
      <c r="AD98" s="3">
        <f t="shared" si="55"/>
        <v>457.18</v>
      </c>
      <c r="AE98" s="3">
        <f t="shared" si="56"/>
        <v>555.061</v>
      </c>
      <c r="AF98" s="3">
        <f t="shared" si="57"/>
        <v>0</v>
      </c>
      <c r="AG98" s="3">
        <f t="shared" si="58"/>
        <v>0</v>
      </c>
      <c r="AH98" s="3">
        <f t="shared" si="59"/>
        <v>457.18</v>
      </c>
      <c r="AI98" s="3">
        <f t="shared" si="60"/>
        <v>555.061</v>
      </c>
      <c r="AJ98" s="1"/>
      <c r="AK98" s="1"/>
      <c r="AL98" s="1"/>
      <c r="AM98" s="1"/>
      <c r="AN98" s="1"/>
      <c r="AO98" s="1"/>
      <c r="AP98" s="1">
        <v>444.372</v>
      </c>
      <c r="AQ98" s="1">
        <v>9.466</v>
      </c>
      <c r="AR98" s="1"/>
      <c r="AS98" s="1">
        <v>542.253</v>
      </c>
      <c r="AT98" s="1">
        <v>9.466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>
        <v>3.342</v>
      </c>
      <c r="CA98" s="1"/>
      <c r="CB98" s="1"/>
      <c r="CC98" s="1">
        <v>3.342</v>
      </c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20.25">
      <c r="A99" s="1">
        <v>634</v>
      </c>
      <c r="B99" s="2" t="s">
        <v>117</v>
      </c>
      <c r="C99" s="3">
        <v>548.87</v>
      </c>
      <c r="D99" s="3">
        <f t="shared" si="52"/>
        <v>0.183</v>
      </c>
      <c r="E99" s="3">
        <f t="shared" si="34"/>
        <v>0.549</v>
      </c>
      <c r="F99" s="3">
        <f t="shared" si="35"/>
        <v>534.175</v>
      </c>
      <c r="G99" s="3">
        <f t="shared" si="36"/>
        <v>632.675</v>
      </c>
      <c r="H99" s="3">
        <f t="shared" si="32"/>
        <v>0</v>
      </c>
      <c r="I99" s="3">
        <f t="shared" si="33"/>
        <v>0</v>
      </c>
      <c r="J99" s="3">
        <f t="shared" si="37"/>
        <v>534.358</v>
      </c>
      <c r="K99" s="3">
        <f t="shared" si="37"/>
        <v>633.2239999999999</v>
      </c>
      <c r="L99" s="3">
        <f t="shared" si="38"/>
        <v>0</v>
      </c>
      <c r="M99" s="3">
        <f t="shared" si="39"/>
        <v>0</v>
      </c>
      <c r="N99" s="3">
        <f t="shared" si="40"/>
        <v>12.455</v>
      </c>
      <c r="O99" s="3">
        <f t="shared" si="41"/>
        <v>18.064999999999998</v>
      </c>
      <c r="P99" s="3">
        <f t="shared" si="42"/>
        <v>0</v>
      </c>
      <c r="Q99" s="3">
        <f t="shared" si="43"/>
        <v>0</v>
      </c>
      <c r="R99" s="3">
        <f t="shared" si="44"/>
        <v>12.455</v>
      </c>
      <c r="S99" s="3">
        <f t="shared" si="44"/>
        <v>18.064999999999998</v>
      </c>
      <c r="T99" s="3">
        <f t="shared" si="45"/>
        <v>0</v>
      </c>
      <c r="U99" s="3">
        <f t="shared" si="46"/>
        <v>0</v>
      </c>
      <c r="V99" s="3">
        <f t="shared" si="47"/>
        <v>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1"/>
        <v>0</v>
      </c>
      <c r="AB99" s="3">
        <f t="shared" si="53"/>
        <v>0.183</v>
      </c>
      <c r="AC99" s="3">
        <f t="shared" si="54"/>
        <v>0.549</v>
      </c>
      <c r="AD99" s="3">
        <f t="shared" si="55"/>
        <v>546.63</v>
      </c>
      <c r="AE99" s="3">
        <f t="shared" si="56"/>
        <v>650.74</v>
      </c>
      <c r="AF99" s="3">
        <f t="shared" si="57"/>
        <v>0</v>
      </c>
      <c r="AG99" s="3">
        <f t="shared" si="58"/>
        <v>0</v>
      </c>
      <c r="AH99" s="3">
        <f t="shared" si="59"/>
        <v>546.813</v>
      </c>
      <c r="AI99" s="3">
        <f t="shared" si="60"/>
        <v>651.289</v>
      </c>
      <c r="AJ99" s="1">
        <v>0.183</v>
      </c>
      <c r="AK99" s="1"/>
      <c r="AL99" s="1"/>
      <c r="AM99" s="1">
        <v>0.549</v>
      </c>
      <c r="AN99" s="1"/>
      <c r="AO99" s="1"/>
      <c r="AP99" s="1">
        <v>412.414</v>
      </c>
      <c r="AQ99" s="1">
        <v>11.485</v>
      </c>
      <c r="AR99" s="1"/>
      <c r="AS99" s="1">
        <v>510.914</v>
      </c>
      <c r="AT99" s="1">
        <v>17.095</v>
      </c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>
        <v>11.918</v>
      </c>
      <c r="BU99" s="1"/>
      <c r="BV99" s="1"/>
      <c r="BW99" s="1">
        <v>11.918</v>
      </c>
      <c r="BX99" s="1"/>
      <c r="BY99" s="1"/>
      <c r="BZ99" s="1">
        <v>93.716</v>
      </c>
      <c r="CA99" s="1"/>
      <c r="CB99" s="1"/>
      <c r="CC99" s="1">
        <v>93.716</v>
      </c>
      <c r="CD99" s="1"/>
      <c r="CE99" s="1"/>
      <c r="CF99" s="1">
        <v>16.127</v>
      </c>
      <c r="CG99" s="1">
        <v>0.97</v>
      </c>
      <c r="CH99" s="1"/>
      <c r="CI99" s="1">
        <v>16.127</v>
      </c>
      <c r="CJ99" s="1">
        <v>0.97</v>
      </c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20.25">
      <c r="A100" s="1">
        <v>635</v>
      </c>
      <c r="B100" s="2" t="s">
        <v>118</v>
      </c>
      <c r="C100" s="3">
        <v>547.068</v>
      </c>
      <c r="D100" s="3">
        <f t="shared" si="52"/>
        <v>0</v>
      </c>
      <c r="E100" s="3">
        <f t="shared" si="34"/>
        <v>0</v>
      </c>
      <c r="F100" s="3">
        <f t="shared" si="35"/>
        <v>547.068</v>
      </c>
      <c r="G100" s="3">
        <f t="shared" si="36"/>
        <v>677.574</v>
      </c>
      <c r="H100" s="3">
        <f t="shared" si="32"/>
        <v>0</v>
      </c>
      <c r="I100" s="3">
        <f t="shared" si="33"/>
        <v>0</v>
      </c>
      <c r="J100" s="3">
        <f t="shared" si="37"/>
        <v>547.068</v>
      </c>
      <c r="K100" s="3">
        <f t="shared" si="37"/>
        <v>677.574</v>
      </c>
      <c r="L100" s="3">
        <f t="shared" si="38"/>
        <v>0</v>
      </c>
      <c r="M100" s="3">
        <f t="shared" si="39"/>
        <v>0</v>
      </c>
      <c r="N100" s="3">
        <f t="shared" si="40"/>
        <v>0</v>
      </c>
      <c r="O100" s="3">
        <f t="shared" si="41"/>
        <v>0</v>
      </c>
      <c r="P100" s="3">
        <f t="shared" si="42"/>
        <v>0</v>
      </c>
      <c r="Q100" s="3">
        <f t="shared" si="43"/>
        <v>0</v>
      </c>
      <c r="R100" s="3">
        <f t="shared" si="44"/>
        <v>0</v>
      </c>
      <c r="S100" s="3">
        <f t="shared" si="44"/>
        <v>0</v>
      </c>
      <c r="T100" s="3">
        <f t="shared" si="45"/>
        <v>0</v>
      </c>
      <c r="U100" s="3">
        <f t="shared" si="46"/>
        <v>0</v>
      </c>
      <c r="V100" s="3">
        <f t="shared" si="47"/>
        <v>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1"/>
        <v>0</v>
      </c>
      <c r="AB100" s="3">
        <f t="shared" si="53"/>
        <v>0</v>
      </c>
      <c r="AC100" s="3">
        <f t="shared" si="54"/>
        <v>0</v>
      </c>
      <c r="AD100" s="3">
        <f t="shared" si="55"/>
        <v>547.068</v>
      </c>
      <c r="AE100" s="3">
        <f t="shared" si="56"/>
        <v>677.574</v>
      </c>
      <c r="AF100" s="3">
        <f t="shared" si="57"/>
        <v>0</v>
      </c>
      <c r="AG100" s="3">
        <f t="shared" si="58"/>
        <v>0</v>
      </c>
      <c r="AH100" s="3">
        <f t="shared" si="59"/>
        <v>547.068</v>
      </c>
      <c r="AI100" s="3">
        <f t="shared" si="60"/>
        <v>677.574</v>
      </c>
      <c r="AJ100" s="1"/>
      <c r="AK100" s="1"/>
      <c r="AL100" s="1"/>
      <c r="AM100" s="1"/>
      <c r="AN100" s="1"/>
      <c r="AO100" s="1"/>
      <c r="AP100" s="1">
        <v>547.068</v>
      </c>
      <c r="AQ100" s="1"/>
      <c r="AR100" s="1"/>
      <c r="AS100" s="1">
        <v>677.574</v>
      </c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20.25">
      <c r="A101" s="1">
        <v>636</v>
      </c>
      <c r="B101" s="2" t="s">
        <v>119</v>
      </c>
      <c r="C101" s="3">
        <v>508.047</v>
      </c>
      <c r="D101" s="3">
        <f t="shared" si="52"/>
        <v>0</v>
      </c>
      <c r="E101" s="3">
        <f t="shared" si="34"/>
        <v>0</v>
      </c>
      <c r="F101" s="3">
        <f t="shared" si="35"/>
        <v>508.082</v>
      </c>
      <c r="G101" s="3">
        <f t="shared" si="36"/>
        <v>570.181</v>
      </c>
      <c r="H101" s="3">
        <f t="shared" si="32"/>
        <v>0</v>
      </c>
      <c r="I101" s="3">
        <f t="shared" si="33"/>
        <v>0</v>
      </c>
      <c r="J101" s="3">
        <f t="shared" si="37"/>
        <v>508.082</v>
      </c>
      <c r="K101" s="3">
        <f t="shared" si="37"/>
        <v>570.181</v>
      </c>
      <c r="L101" s="3">
        <f t="shared" si="38"/>
        <v>0</v>
      </c>
      <c r="M101" s="3">
        <f t="shared" si="39"/>
        <v>0</v>
      </c>
      <c r="N101" s="3">
        <f t="shared" si="40"/>
        <v>0</v>
      </c>
      <c r="O101" s="3">
        <f t="shared" si="41"/>
        <v>0</v>
      </c>
      <c r="P101" s="3">
        <f t="shared" si="42"/>
        <v>0</v>
      </c>
      <c r="Q101" s="3">
        <f t="shared" si="43"/>
        <v>0</v>
      </c>
      <c r="R101" s="3">
        <f t="shared" si="44"/>
        <v>0</v>
      </c>
      <c r="S101" s="3">
        <f t="shared" si="44"/>
        <v>0</v>
      </c>
      <c r="T101" s="3">
        <f t="shared" si="45"/>
        <v>0</v>
      </c>
      <c r="U101" s="3">
        <f t="shared" si="46"/>
        <v>0</v>
      </c>
      <c r="V101" s="3">
        <f t="shared" si="47"/>
        <v>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1"/>
        <v>0</v>
      </c>
      <c r="AB101" s="3">
        <f t="shared" si="53"/>
        <v>0</v>
      </c>
      <c r="AC101" s="3">
        <f t="shared" si="54"/>
        <v>0</v>
      </c>
      <c r="AD101" s="3">
        <f t="shared" si="55"/>
        <v>508.082</v>
      </c>
      <c r="AE101" s="3">
        <f t="shared" si="56"/>
        <v>570.181</v>
      </c>
      <c r="AF101" s="3">
        <f t="shared" si="57"/>
        <v>0</v>
      </c>
      <c r="AG101" s="3">
        <f t="shared" si="58"/>
        <v>0</v>
      </c>
      <c r="AH101" s="3">
        <f t="shared" si="59"/>
        <v>508.082</v>
      </c>
      <c r="AI101" s="3">
        <f t="shared" si="60"/>
        <v>570.181</v>
      </c>
      <c r="AJ101" s="1"/>
      <c r="AK101" s="1"/>
      <c r="AL101" s="1"/>
      <c r="AM101" s="1"/>
      <c r="AN101" s="1"/>
      <c r="AO101" s="1"/>
      <c r="AP101" s="1">
        <v>489.968</v>
      </c>
      <c r="AQ101" s="1"/>
      <c r="AR101" s="1"/>
      <c r="AS101" s="1">
        <v>552.067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>
        <v>18.114</v>
      </c>
      <c r="BU101" s="1"/>
      <c r="BV101" s="1"/>
      <c r="BW101" s="1">
        <v>18.114</v>
      </c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20.25">
      <c r="A102" s="1">
        <v>638</v>
      </c>
      <c r="B102" s="2" t="s">
        <v>120</v>
      </c>
      <c r="C102" s="3">
        <v>524.05</v>
      </c>
      <c r="D102" s="3">
        <f t="shared" si="52"/>
        <v>3.002</v>
      </c>
      <c r="E102" s="3">
        <f t="shared" si="34"/>
        <v>3.002</v>
      </c>
      <c r="F102" s="3">
        <f t="shared" si="35"/>
        <v>498.08099999999996</v>
      </c>
      <c r="G102" s="3">
        <f t="shared" si="36"/>
        <v>589.97</v>
      </c>
      <c r="H102" s="3">
        <f t="shared" si="32"/>
        <v>0</v>
      </c>
      <c r="I102" s="3">
        <f t="shared" si="33"/>
        <v>0</v>
      </c>
      <c r="J102" s="3">
        <f t="shared" si="37"/>
        <v>501.08299999999997</v>
      </c>
      <c r="K102" s="3">
        <f t="shared" si="37"/>
        <v>592.972</v>
      </c>
      <c r="L102" s="3">
        <f t="shared" si="38"/>
        <v>0</v>
      </c>
      <c r="M102" s="3">
        <f t="shared" si="39"/>
        <v>0</v>
      </c>
      <c r="N102" s="3">
        <f t="shared" si="40"/>
        <v>15.872</v>
      </c>
      <c r="O102" s="3">
        <f t="shared" si="41"/>
        <v>16.238</v>
      </c>
      <c r="P102" s="3">
        <f t="shared" si="42"/>
        <v>0</v>
      </c>
      <c r="Q102" s="3">
        <f t="shared" si="43"/>
        <v>0</v>
      </c>
      <c r="R102" s="3">
        <f t="shared" si="44"/>
        <v>15.872</v>
      </c>
      <c r="S102" s="3">
        <f t="shared" si="44"/>
        <v>16.238</v>
      </c>
      <c r="T102" s="3">
        <f t="shared" si="45"/>
        <v>0</v>
      </c>
      <c r="U102" s="3">
        <f t="shared" si="46"/>
        <v>0</v>
      </c>
      <c r="V102" s="3">
        <f t="shared" si="47"/>
        <v>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1"/>
        <v>0</v>
      </c>
      <c r="AB102" s="3">
        <f t="shared" si="53"/>
        <v>3.002</v>
      </c>
      <c r="AC102" s="3">
        <f t="shared" si="54"/>
        <v>3.002</v>
      </c>
      <c r="AD102" s="3">
        <f t="shared" si="55"/>
        <v>513.953</v>
      </c>
      <c r="AE102" s="3">
        <f t="shared" si="56"/>
        <v>606.2080000000001</v>
      </c>
      <c r="AF102" s="3">
        <f t="shared" si="57"/>
        <v>0</v>
      </c>
      <c r="AG102" s="3">
        <f t="shared" si="58"/>
        <v>0</v>
      </c>
      <c r="AH102" s="3">
        <f t="shared" si="59"/>
        <v>516.9549999999999</v>
      </c>
      <c r="AI102" s="3">
        <f t="shared" si="60"/>
        <v>609.21</v>
      </c>
      <c r="AJ102" s="1">
        <v>3.002</v>
      </c>
      <c r="AK102" s="1"/>
      <c r="AL102" s="1"/>
      <c r="AM102" s="1">
        <v>3.002</v>
      </c>
      <c r="AN102" s="1"/>
      <c r="AO102" s="1"/>
      <c r="AP102" s="1">
        <v>472.756</v>
      </c>
      <c r="AQ102" s="1">
        <v>15.872</v>
      </c>
      <c r="AR102" s="1"/>
      <c r="AS102" s="1">
        <v>564.645</v>
      </c>
      <c r="AT102" s="1">
        <v>16.238</v>
      </c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>
        <v>19.923</v>
      </c>
      <c r="BU102" s="1"/>
      <c r="BV102" s="1"/>
      <c r="BW102" s="1">
        <v>19.923</v>
      </c>
      <c r="BX102" s="1"/>
      <c r="BY102" s="1"/>
      <c r="BZ102" s="1">
        <v>5.402</v>
      </c>
      <c r="CA102" s="1"/>
      <c r="CB102" s="1"/>
      <c r="CC102" s="1">
        <v>5.402</v>
      </c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20.25">
      <c r="A103" s="1">
        <v>639</v>
      </c>
      <c r="B103" s="2" t="s">
        <v>121</v>
      </c>
      <c r="C103" s="3">
        <v>491.781</v>
      </c>
      <c r="D103" s="3">
        <f t="shared" si="52"/>
        <v>4.334</v>
      </c>
      <c r="E103" s="3">
        <f t="shared" si="34"/>
        <v>8.877</v>
      </c>
      <c r="F103" s="3">
        <f t="shared" si="35"/>
        <v>487.44700000000006</v>
      </c>
      <c r="G103" s="3">
        <f t="shared" si="36"/>
        <v>654.014</v>
      </c>
      <c r="H103" s="3">
        <f aca="true" t="shared" si="61" ref="H103:H110">CX103</f>
        <v>0</v>
      </c>
      <c r="I103" s="3">
        <f aca="true" t="shared" si="62" ref="I103:I110">DA103</f>
        <v>0</v>
      </c>
      <c r="J103" s="3">
        <f t="shared" si="37"/>
        <v>491.78100000000006</v>
      </c>
      <c r="K103" s="3">
        <f t="shared" si="37"/>
        <v>662.891</v>
      </c>
      <c r="L103" s="3">
        <f t="shared" si="38"/>
        <v>0</v>
      </c>
      <c r="M103" s="3">
        <f t="shared" si="39"/>
        <v>0</v>
      </c>
      <c r="N103" s="3">
        <f t="shared" si="40"/>
        <v>0</v>
      </c>
      <c r="O103" s="3">
        <f t="shared" si="41"/>
        <v>0</v>
      </c>
      <c r="P103" s="3">
        <f t="shared" si="42"/>
        <v>0</v>
      </c>
      <c r="Q103" s="3">
        <f t="shared" si="43"/>
        <v>0</v>
      </c>
      <c r="R103" s="3">
        <f t="shared" si="44"/>
        <v>0</v>
      </c>
      <c r="S103" s="3">
        <f t="shared" si="44"/>
        <v>0</v>
      </c>
      <c r="T103" s="3">
        <f t="shared" si="45"/>
        <v>0</v>
      </c>
      <c r="U103" s="3">
        <f t="shared" si="46"/>
        <v>0</v>
      </c>
      <c r="V103" s="3">
        <f t="shared" si="47"/>
        <v>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1"/>
        <v>0</v>
      </c>
      <c r="AB103" s="3">
        <f t="shared" si="53"/>
        <v>4.334</v>
      </c>
      <c r="AC103" s="3">
        <f t="shared" si="54"/>
        <v>8.877</v>
      </c>
      <c r="AD103" s="3">
        <f t="shared" si="55"/>
        <v>487.44700000000006</v>
      </c>
      <c r="AE103" s="3">
        <f t="shared" si="56"/>
        <v>654.014</v>
      </c>
      <c r="AF103" s="3">
        <f t="shared" si="57"/>
        <v>0</v>
      </c>
      <c r="AG103" s="3">
        <f t="shared" si="58"/>
        <v>0</v>
      </c>
      <c r="AH103" s="3">
        <f t="shared" si="59"/>
        <v>491.78100000000006</v>
      </c>
      <c r="AI103" s="3">
        <f t="shared" si="60"/>
        <v>662.891</v>
      </c>
      <c r="AJ103" s="1">
        <v>4.334</v>
      </c>
      <c r="AK103" s="1"/>
      <c r="AL103" s="1"/>
      <c r="AM103" s="1">
        <v>8.877</v>
      </c>
      <c r="AN103" s="1"/>
      <c r="AO103" s="1"/>
      <c r="AP103" s="1">
        <v>350.915</v>
      </c>
      <c r="AQ103" s="1"/>
      <c r="AR103" s="1"/>
      <c r="AS103" s="1">
        <v>517.482</v>
      </c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>
        <v>103.852</v>
      </c>
      <c r="BU103" s="1"/>
      <c r="BV103" s="1"/>
      <c r="BW103" s="1">
        <v>103.852</v>
      </c>
      <c r="BX103" s="1"/>
      <c r="BY103" s="1"/>
      <c r="BZ103" s="1">
        <v>30.575</v>
      </c>
      <c r="CA103" s="1"/>
      <c r="CB103" s="1"/>
      <c r="CC103" s="1">
        <v>30.575</v>
      </c>
      <c r="CD103" s="1"/>
      <c r="CE103" s="1"/>
      <c r="CF103" s="1">
        <v>2.105</v>
      </c>
      <c r="CG103" s="1"/>
      <c r="CH103" s="1"/>
      <c r="CI103" s="1">
        <v>2.105</v>
      </c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20.25">
      <c r="A104" s="1">
        <v>641</v>
      </c>
      <c r="B104" s="2" t="s">
        <v>122</v>
      </c>
      <c r="C104" s="3">
        <v>495.16</v>
      </c>
      <c r="D104" s="3">
        <f t="shared" si="52"/>
        <v>0</v>
      </c>
      <c r="E104" s="3">
        <f t="shared" si="34"/>
        <v>0</v>
      </c>
      <c r="F104" s="3">
        <f t="shared" si="35"/>
        <v>433.113</v>
      </c>
      <c r="G104" s="3">
        <f t="shared" si="36"/>
        <v>538.5339999999999</v>
      </c>
      <c r="H104" s="3">
        <f t="shared" si="61"/>
        <v>0</v>
      </c>
      <c r="I104" s="3">
        <f t="shared" si="62"/>
        <v>0</v>
      </c>
      <c r="J104" s="3">
        <f t="shared" si="37"/>
        <v>433.113</v>
      </c>
      <c r="K104" s="3">
        <f t="shared" si="37"/>
        <v>538.5339999999999</v>
      </c>
      <c r="L104" s="3">
        <f t="shared" si="38"/>
        <v>0</v>
      </c>
      <c r="M104" s="3">
        <f t="shared" si="39"/>
        <v>0</v>
      </c>
      <c r="N104" s="3">
        <f t="shared" si="40"/>
        <v>23.215</v>
      </c>
      <c r="O104" s="3">
        <f t="shared" si="41"/>
        <v>33.785</v>
      </c>
      <c r="P104" s="3">
        <f t="shared" si="42"/>
        <v>0</v>
      </c>
      <c r="Q104" s="3">
        <f t="shared" si="43"/>
        <v>0</v>
      </c>
      <c r="R104" s="3">
        <f t="shared" si="44"/>
        <v>23.215</v>
      </c>
      <c r="S104" s="3">
        <f t="shared" si="44"/>
        <v>33.785</v>
      </c>
      <c r="T104" s="3">
        <f t="shared" si="45"/>
        <v>0</v>
      </c>
      <c r="U104" s="3">
        <f t="shared" si="46"/>
        <v>0</v>
      </c>
      <c r="V104" s="3">
        <f t="shared" si="47"/>
        <v>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1"/>
        <v>0</v>
      </c>
      <c r="AB104" s="3">
        <f t="shared" si="53"/>
        <v>0</v>
      </c>
      <c r="AC104" s="3">
        <f t="shared" si="54"/>
        <v>0</v>
      </c>
      <c r="AD104" s="3">
        <f t="shared" si="55"/>
        <v>456.328</v>
      </c>
      <c r="AE104" s="3">
        <f t="shared" si="56"/>
        <v>572.3189999999998</v>
      </c>
      <c r="AF104" s="3">
        <f t="shared" si="57"/>
        <v>0</v>
      </c>
      <c r="AG104" s="3">
        <f t="shared" si="58"/>
        <v>0</v>
      </c>
      <c r="AH104" s="3">
        <f t="shared" si="59"/>
        <v>456.328</v>
      </c>
      <c r="AI104" s="3">
        <f t="shared" si="60"/>
        <v>572.3189999999998</v>
      </c>
      <c r="AJ104" s="1"/>
      <c r="AK104" s="1"/>
      <c r="AL104" s="1"/>
      <c r="AM104" s="1"/>
      <c r="AN104" s="1"/>
      <c r="AO104" s="1"/>
      <c r="AP104" s="1">
        <v>377.606</v>
      </c>
      <c r="AQ104" s="1">
        <v>23.215</v>
      </c>
      <c r="AR104" s="1"/>
      <c r="AS104" s="1">
        <v>479.549</v>
      </c>
      <c r="AT104" s="1">
        <v>33.785</v>
      </c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>
        <v>37.506</v>
      </c>
      <c r="BO104" s="1"/>
      <c r="BP104" s="1"/>
      <c r="BQ104" s="1">
        <v>39.881</v>
      </c>
      <c r="BR104" s="1"/>
      <c r="BS104" s="1"/>
      <c r="BT104" s="1">
        <v>12.576</v>
      </c>
      <c r="BU104" s="1"/>
      <c r="BV104" s="1"/>
      <c r="BW104" s="1">
        <v>13.679</v>
      </c>
      <c r="BX104" s="1"/>
      <c r="BY104" s="1"/>
      <c r="BZ104" s="1">
        <v>5.425</v>
      </c>
      <c r="CA104" s="1"/>
      <c r="CB104" s="1"/>
      <c r="CC104" s="1">
        <v>5.425</v>
      </c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20.25">
      <c r="A105" s="1">
        <v>642</v>
      </c>
      <c r="B105" s="2" t="s">
        <v>123</v>
      </c>
      <c r="C105" s="3">
        <v>499.393</v>
      </c>
      <c r="D105" s="3">
        <f t="shared" si="52"/>
        <v>1.395</v>
      </c>
      <c r="E105" s="3">
        <f t="shared" si="34"/>
        <v>2.79</v>
      </c>
      <c r="F105" s="3">
        <f t="shared" si="35"/>
        <v>497.99799999999993</v>
      </c>
      <c r="G105" s="3">
        <f t="shared" si="36"/>
        <v>595.2130000000001</v>
      </c>
      <c r="H105" s="3">
        <f t="shared" si="61"/>
        <v>0</v>
      </c>
      <c r="I105" s="3">
        <f t="shared" si="62"/>
        <v>0</v>
      </c>
      <c r="J105" s="3">
        <f t="shared" si="37"/>
        <v>499.3929999999999</v>
      </c>
      <c r="K105" s="3">
        <f t="shared" si="37"/>
        <v>598.003</v>
      </c>
      <c r="L105" s="3">
        <f t="shared" si="38"/>
        <v>0</v>
      </c>
      <c r="M105" s="3">
        <f t="shared" si="39"/>
        <v>0</v>
      </c>
      <c r="N105" s="3">
        <f t="shared" si="40"/>
        <v>0</v>
      </c>
      <c r="O105" s="3">
        <f t="shared" si="41"/>
        <v>0</v>
      </c>
      <c r="P105" s="3">
        <f t="shared" si="42"/>
        <v>0</v>
      </c>
      <c r="Q105" s="3">
        <f t="shared" si="43"/>
        <v>0</v>
      </c>
      <c r="R105" s="3">
        <f t="shared" si="44"/>
        <v>0</v>
      </c>
      <c r="S105" s="3">
        <f t="shared" si="44"/>
        <v>0</v>
      </c>
      <c r="T105" s="3">
        <f t="shared" si="45"/>
        <v>0</v>
      </c>
      <c r="U105" s="3">
        <f t="shared" si="46"/>
        <v>0</v>
      </c>
      <c r="V105" s="3">
        <f t="shared" si="47"/>
        <v>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1"/>
        <v>0</v>
      </c>
      <c r="AB105" s="3">
        <f t="shared" si="53"/>
        <v>1.395</v>
      </c>
      <c r="AC105" s="3">
        <f t="shared" si="54"/>
        <v>2.79</v>
      </c>
      <c r="AD105" s="3">
        <f t="shared" si="55"/>
        <v>497.99799999999993</v>
      </c>
      <c r="AE105" s="3">
        <f t="shared" si="56"/>
        <v>595.2130000000001</v>
      </c>
      <c r="AF105" s="3">
        <f t="shared" si="57"/>
        <v>0</v>
      </c>
      <c r="AG105" s="3">
        <f t="shared" si="58"/>
        <v>0</v>
      </c>
      <c r="AH105" s="3">
        <f t="shared" si="59"/>
        <v>499.3929999999999</v>
      </c>
      <c r="AI105" s="3">
        <f t="shared" si="60"/>
        <v>598.003</v>
      </c>
      <c r="AJ105" s="1">
        <v>1.395</v>
      </c>
      <c r="AK105" s="1"/>
      <c r="AL105" s="1"/>
      <c r="AM105" s="1">
        <v>2.79</v>
      </c>
      <c r="AN105" s="1"/>
      <c r="AO105" s="1"/>
      <c r="AP105" s="1">
        <v>471.02</v>
      </c>
      <c r="AQ105" s="1"/>
      <c r="AR105" s="1"/>
      <c r="AS105" s="1">
        <v>568.235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>
        <v>10.436</v>
      </c>
      <c r="BU105" s="1"/>
      <c r="BV105" s="1"/>
      <c r="BW105" s="1">
        <v>10.436</v>
      </c>
      <c r="BX105" s="1"/>
      <c r="BY105" s="1"/>
      <c r="BZ105" s="1">
        <v>16.542</v>
      </c>
      <c r="CA105" s="1"/>
      <c r="CB105" s="1"/>
      <c r="CC105" s="1">
        <v>16.542</v>
      </c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20.25">
      <c r="A106" s="1">
        <v>643</v>
      </c>
      <c r="B106" s="2" t="s">
        <v>124</v>
      </c>
      <c r="C106" s="3">
        <v>454.459</v>
      </c>
      <c r="D106" s="3">
        <f t="shared" si="52"/>
        <v>2.225</v>
      </c>
      <c r="E106" s="3">
        <f t="shared" si="34"/>
        <v>4.45</v>
      </c>
      <c r="F106" s="3">
        <f t="shared" si="35"/>
        <v>452.23400000000004</v>
      </c>
      <c r="G106" s="3">
        <f t="shared" si="36"/>
        <v>519.186</v>
      </c>
      <c r="H106" s="3">
        <f t="shared" si="61"/>
        <v>0</v>
      </c>
      <c r="I106" s="3">
        <f t="shared" si="62"/>
        <v>0</v>
      </c>
      <c r="J106" s="3">
        <f t="shared" si="37"/>
        <v>454.45900000000006</v>
      </c>
      <c r="K106" s="3">
        <f t="shared" si="37"/>
        <v>523.6360000000001</v>
      </c>
      <c r="L106" s="3">
        <f t="shared" si="38"/>
        <v>0</v>
      </c>
      <c r="M106" s="3">
        <f t="shared" si="39"/>
        <v>0</v>
      </c>
      <c r="N106" s="3">
        <f t="shared" si="40"/>
        <v>0</v>
      </c>
      <c r="O106" s="3">
        <f t="shared" si="41"/>
        <v>0</v>
      </c>
      <c r="P106" s="3">
        <f t="shared" si="42"/>
        <v>0</v>
      </c>
      <c r="Q106" s="3">
        <f t="shared" si="43"/>
        <v>0</v>
      </c>
      <c r="R106" s="3">
        <f t="shared" si="44"/>
        <v>0</v>
      </c>
      <c r="S106" s="3">
        <f t="shared" si="44"/>
        <v>0</v>
      </c>
      <c r="T106" s="3">
        <f t="shared" si="45"/>
        <v>0</v>
      </c>
      <c r="U106" s="3">
        <f t="shared" si="46"/>
        <v>0</v>
      </c>
      <c r="V106" s="3">
        <f t="shared" si="47"/>
        <v>0</v>
      </c>
      <c r="W106" s="3">
        <f t="shared" si="48"/>
        <v>0</v>
      </c>
      <c r="X106" s="3">
        <f t="shared" si="49"/>
        <v>0</v>
      </c>
      <c r="Y106" s="3">
        <f t="shared" si="50"/>
        <v>0</v>
      </c>
      <c r="Z106" s="3">
        <f t="shared" si="51"/>
        <v>0</v>
      </c>
      <c r="AA106" s="3">
        <f t="shared" si="51"/>
        <v>0</v>
      </c>
      <c r="AB106" s="3">
        <f t="shared" si="53"/>
        <v>2.225</v>
      </c>
      <c r="AC106" s="3">
        <f t="shared" si="54"/>
        <v>4.45</v>
      </c>
      <c r="AD106" s="3">
        <f t="shared" si="55"/>
        <v>452.23400000000004</v>
      </c>
      <c r="AE106" s="3">
        <f t="shared" si="56"/>
        <v>519.186</v>
      </c>
      <c r="AF106" s="3">
        <f t="shared" si="57"/>
        <v>0</v>
      </c>
      <c r="AG106" s="3">
        <f t="shared" si="58"/>
        <v>0</v>
      </c>
      <c r="AH106" s="3">
        <f t="shared" si="59"/>
        <v>454.45900000000006</v>
      </c>
      <c r="AI106" s="3">
        <f t="shared" si="60"/>
        <v>523.6360000000001</v>
      </c>
      <c r="AJ106" s="1">
        <v>2.225</v>
      </c>
      <c r="AK106" s="1"/>
      <c r="AL106" s="1"/>
      <c r="AM106" s="1">
        <v>4.45</v>
      </c>
      <c r="AN106" s="1"/>
      <c r="AO106" s="1"/>
      <c r="AP106" s="1">
        <v>423.144</v>
      </c>
      <c r="AQ106" s="1"/>
      <c r="AR106" s="1"/>
      <c r="AS106" s="1">
        <v>489.6</v>
      </c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>
        <v>14.476</v>
      </c>
      <c r="BO106" s="1"/>
      <c r="BP106" s="1"/>
      <c r="BQ106" s="1">
        <v>14.476</v>
      </c>
      <c r="BR106" s="1"/>
      <c r="BS106" s="1"/>
      <c r="BT106" s="1">
        <v>9.526</v>
      </c>
      <c r="BU106" s="1"/>
      <c r="BV106" s="1"/>
      <c r="BW106" s="1">
        <v>10.022</v>
      </c>
      <c r="BX106" s="1"/>
      <c r="BY106" s="1"/>
      <c r="BZ106" s="1">
        <v>5.088</v>
      </c>
      <c r="CA106" s="1"/>
      <c r="CB106" s="1"/>
      <c r="CC106" s="1">
        <v>5.088</v>
      </c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20.25">
      <c r="A107" s="1">
        <v>644</v>
      </c>
      <c r="B107" s="2" t="s">
        <v>125</v>
      </c>
      <c r="C107" s="3">
        <v>562.109</v>
      </c>
      <c r="D107" s="3">
        <f t="shared" si="52"/>
        <v>8.117</v>
      </c>
      <c r="E107" s="3">
        <f t="shared" si="34"/>
        <v>17.395</v>
      </c>
      <c r="F107" s="3">
        <f t="shared" si="35"/>
        <v>555.209</v>
      </c>
      <c r="G107" s="3">
        <f t="shared" si="36"/>
        <v>651.507</v>
      </c>
      <c r="H107" s="3">
        <f t="shared" si="61"/>
        <v>0</v>
      </c>
      <c r="I107" s="3">
        <f t="shared" si="62"/>
        <v>0</v>
      </c>
      <c r="J107" s="3">
        <f t="shared" si="37"/>
        <v>563.3259999999999</v>
      </c>
      <c r="K107" s="3">
        <f t="shared" si="37"/>
        <v>668.9019999999999</v>
      </c>
      <c r="L107" s="3">
        <f t="shared" si="38"/>
        <v>0</v>
      </c>
      <c r="M107" s="3">
        <f t="shared" si="39"/>
        <v>0</v>
      </c>
      <c r="N107" s="3">
        <f t="shared" si="40"/>
        <v>0</v>
      </c>
      <c r="O107" s="3">
        <f t="shared" si="41"/>
        <v>0</v>
      </c>
      <c r="P107" s="3">
        <f t="shared" si="42"/>
        <v>0</v>
      </c>
      <c r="Q107" s="3">
        <f t="shared" si="43"/>
        <v>0</v>
      </c>
      <c r="R107" s="3">
        <f t="shared" si="44"/>
        <v>0</v>
      </c>
      <c r="S107" s="3">
        <f t="shared" si="44"/>
        <v>0</v>
      </c>
      <c r="T107" s="3">
        <f t="shared" si="45"/>
        <v>0</v>
      </c>
      <c r="U107" s="3">
        <f t="shared" si="46"/>
        <v>0</v>
      </c>
      <c r="V107" s="3">
        <f t="shared" si="47"/>
        <v>0</v>
      </c>
      <c r="W107" s="3">
        <f t="shared" si="48"/>
        <v>0</v>
      </c>
      <c r="X107" s="3">
        <f t="shared" si="49"/>
        <v>0</v>
      </c>
      <c r="Y107" s="3">
        <f t="shared" si="50"/>
        <v>0</v>
      </c>
      <c r="Z107" s="3">
        <f t="shared" si="51"/>
        <v>0</v>
      </c>
      <c r="AA107" s="3">
        <f t="shared" si="51"/>
        <v>0</v>
      </c>
      <c r="AB107" s="3">
        <f t="shared" si="53"/>
        <v>8.117</v>
      </c>
      <c r="AC107" s="3">
        <f t="shared" si="54"/>
        <v>17.395</v>
      </c>
      <c r="AD107" s="3">
        <f t="shared" si="55"/>
        <v>555.209</v>
      </c>
      <c r="AE107" s="3">
        <f t="shared" si="56"/>
        <v>651.507</v>
      </c>
      <c r="AF107" s="3">
        <f t="shared" si="57"/>
        <v>0</v>
      </c>
      <c r="AG107" s="3">
        <f t="shared" si="58"/>
        <v>0</v>
      </c>
      <c r="AH107" s="3">
        <f t="shared" si="59"/>
        <v>563.3259999999999</v>
      </c>
      <c r="AI107" s="3">
        <f t="shared" si="60"/>
        <v>668.9019999999999</v>
      </c>
      <c r="AJ107" s="1">
        <v>8.117</v>
      </c>
      <c r="AK107" s="1"/>
      <c r="AL107" s="1"/>
      <c r="AM107" s="1">
        <v>17.395</v>
      </c>
      <c r="AN107" s="1"/>
      <c r="AO107" s="1"/>
      <c r="AP107" s="1">
        <v>555.209</v>
      </c>
      <c r="AQ107" s="1"/>
      <c r="AR107" s="1"/>
      <c r="AS107" s="1">
        <v>651.507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20.25">
      <c r="A108" s="1">
        <v>646</v>
      </c>
      <c r="B108" s="2" t="s">
        <v>126</v>
      </c>
      <c r="C108" s="3">
        <v>422.306</v>
      </c>
      <c r="D108" s="3">
        <f t="shared" si="52"/>
        <v>5.194</v>
      </c>
      <c r="E108" s="3">
        <f t="shared" si="34"/>
        <v>11.666</v>
      </c>
      <c r="F108" s="3">
        <f t="shared" si="35"/>
        <v>374.907</v>
      </c>
      <c r="G108" s="3">
        <f t="shared" si="36"/>
        <v>502.882</v>
      </c>
      <c r="H108" s="3">
        <f t="shared" si="61"/>
        <v>0</v>
      </c>
      <c r="I108" s="3">
        <f t="shared" si="62"/>
        <v>0</v>
      </c>
      <c r="J108" s="3">
        <f t="shared" si="37"/>
        <v>380.101</v>
      </c>
      <c r="K108" s="3">
        <f t="shared" si="37"/>
        <v>514.548</v>
      </c>
      <c r="L108" s="3">
        <f t="shared" si="38"/>
        <v>0</v>
      </c>
      <c r="M108" s="3">
        <f t="shared" si="39"/>
        <v>0</v>
      </c>
      <c r="N108" s="3">
        <f t="shared" si="40"/>
        <v>38.665</v>
      </c>
      <c r="O108" s="3">
        <f t="shared" si="41"/>
        <v>61.945</v>
      </c>
      <c r="P108" s="3">
        <f t="shared" si="42"/>
        <v>0</v>
      </c>
      <c r="Q108" s="3">
        <f t="shared" si="43"/>
        <v>0</v>
      </c>
      <c r="R108" s="3">
        <f t="shared" si="44"/>
        <v>38.665</v>
      </c>
      <c r="S108" s="3">
        <f t="shared" si="44"/>
        <v>61.945</v>
      </c>
      <c r="T108" s="3">
        <f t="shared" si="45"/>
        <v>0</v>
      </c>
      <c r="U108" s="3">
        <f t="shared" si="46"/>
        <v>0</v>
      </c>
      <c r="V108" s="3">
        <f t="shared" si="47"/>
        <v>0</v>
      </c>
      <c r="W108" s="3">
        <f t="shared" si="48"/>
        <v>0</v>
      </c>
      <c r="X108" s="3">
        <f t="shared" si="49"/>
        <v>0</v>
      </c>
      <c r="Y108" s="3">
        <f t="shared" si="50"/>
        <v>0</v>
      </c>
      <c r="Z108" s="3">
        <f t="shared" si="51"/>
        <v>0</v>
      </c>
      <c r="AA108" s="3">
        <f t="shared" si="51"/>
        <v>0</v>
      </c>
      <c r="AB108" s="3">
        <f t="shared" si="53"/>
        <v>5.194</v>
      </c>
      <c r="AC108" s="3">
        <f t="shared" si="54"/>
        <v>11.666</v>
      </c>
      <c r="AD108" s="3">
        <f t="shared" si="55"/>
        <v>413.572</v>
      </c>
      <c r="AE108" s="3">
        <f t="shared" si="56"/>
        <v>564.827</v>
      </c>
      <c r="AF108" s="3">
        <f t="shared" si="57"/>
        <v>0</v>
      </c>
      <c r="AG108" s="3">
        <f t="shared" si="58"/>
        <v>0</v>
      </c>
      <c r="AH108" s="3">
        <f t="shared" si="59"/>
        <v>418.766</v>
      </c>
      <c r="AI108" s="3">
        <f t="shared" si="60"/>
        <v>576.493</v>
      </c>
      <c r="AJ108" s="1">
        <v>5.194</v>
      </c>
      <c r="AK108" s="1"/>
      <c r="AL108" s="1"/>
      <c r="AM108" s="1">
        <v>11.666</v>
      </c>
      <c r="AN108" s="1"/>
      <c r="AO108" s="1"/>
      <c r="AP108" s="1">
        <v>374.907</v>
      </c>
      <c r="AQ108" s="1">
        <v>38.665</v>
      </c>
      <c r="AR108" s="1"/>
      <c r="AS108" s="1">
        <v>502.882</v>
      </c>
      <c r="AT108" s="1">
        <v>61.945</v>
      </c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20.25">
      <c r="A109" s="1">
        <v>647</v>
      </c>
      <c r="B109" s="2" t="s">
        <v>127</v>
      </c>
      <c r="C109" s="3">
        <v>558.193</v>
      </c>
      <c r="D109" s="3">
        <f t="shared" si="52"/>
        <v>0.667</v>
      </c>
      <c r="E109" s="3">
        <f t="shared" si="34"/>
        <v>1.734</v>
      </c>
      <c r="F109" s="3">
        <f t="shared" si="35"/>
        <v>549.659</v>
      </c>
      <c r="G109" s="3">
        <f t="shared" si="36"/>
        <v>666.221</v>
      </c>
      <c r="H109" s="3">
        <f t="shared" si="61"/>
        <v>0</v>
      </c>
      <c r="I109" s="3">
        <f t="shared" si="62"/>
        <v>0</v>
      </c>
      <c r="J109" s="3">
        <f t="shared" si="37"/>
        <v>550.326</v>
      </c>
      <c r="K109" s="3">
        <f t="shared" si="37"/>
        <v>667.955</v>
      </c>
      <c r="L109" s="3">
        <f t="shared" si="38"/>
        <v>0</v>
      </c>
      <c r="M109" s="3">
        <f t="shared" si="39"/>
        <v>0</v>
      </c>
      <c r="N109" s="3">
        <f t="shared" si="40"/>
        <v>0</v>
      </c>
      <c r="O109" s="3">
        <f t="shared" si="41"/>
        <v>0</v>
      </c>
      <c r="P109" s="3">
        <f t="shared" si="42"/>
        <v>0</v>
      </c>
      <c r="Q109" s="3">
        <f t="shared" si="43"/>
        <v>0</v>
      </c>
      <c r="R109" s="3">
        <f t="shared" si="44"/>
        <v>0</v>
      </c>
      <c r="S109" s="3">
        <f t="shared" si="44"/>
        <v>0</v>
      </c>
      <c r="T109" s="3">
        <f t="shared" si="45"/>
        <v>0</v>
      </c>
      <c r="U109" s="3">
        <f t="shared" si="46"/>
        <v>0</v>
      </c>
      <c r="V109" s="3">
        <f t="shared" si="47"/>
        <v>0</v>
      </c>
      <c r="W109" s="3">
        <f t="shared" si="48"/>
        <v>0</v>
      </c>
      <c r="X109" s="3">
        <f t="shared" si="49"/>
        <v>0</v>
      </c>
      <c r="Y109" s="3">
        <f t="shared" si="50"/>
        <v>0</v>
      </c>
      <c r="Z109" s="3">
        <f t="shared" si="51"/>
        <v>0</v>
      </c>
      <c r="AA109" s="3">
        <f t="shared" si="51"/>
        <v>0</v>
      </c>
      <c r="AB109" s="3">
        <f t="shared" si="53"/>
        <v>0.667</v>
      </c>
      <c r="AC109" s="3">
        <f t="shared" si="54"/>
        <v>1.734</v>
      </c>
      <c r="AD109" s="3">
        <f t="shared" si="55"/>
        <v>549.659</v>
      </c>
      <c r="AE109" s="3">
        <f t="shared" si="56"/>
        <v>666.221</v>
      </c>
      <c r="AF109" s="3">
        <f t="shared" si="57"/>
        <v>0</v>
      </c>
      <c r="AG109" s="3">
        <f t="shared" si="58"/>
        <v>0</v>
      </c>
      <c r="AH109" s="3">
        <f t="shared" si="59"/>
        <v>550.326</v>
      </c>
      <c r="AI109" s="3">
        <f t="shared" si="60"/>
        <v>667.955</v>
      </c>
      <c r="AJ109" s="1">
        <v>0.667</v>
      </c>
      <c r="AK109" s="1"/>
      <c r="AL109" s="1"/>
      <c r="AM109" s="1">
        <v>1.734</v>
      </c>
      <c r="AN109" s="1"/>
      <c r="AO109" s="1"/>
      <c r="AP109" s="1">
        <v>549.659</v>
      </c>
      <c r="AQ109" s="1"/>
      <c r="AR109" s="1"/>
      <c r="AS109" s="1">
        <v>666.221</v>
      </c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21">
      <c r="A110" s="58" t="s">
        <v>128</v>
      </c>
      <c r="B110" s="58"/>
      <c r="C110" s="10">
        <f aca="true" t="shared" si="63" ref="C110:BN110">SUM(C4:C109)</f>
        <v>51821.04300000002</v>
      </c>
      <c r="D110" s="10">
        <f>AJ110</f>
        <v>1892.5430000000008</v>
      </c>
      <c r="E110" s="10">
        <f t="shared" si="34"/>
        <v>5146.528000000004</v>
      </c>
      <c r="F110" s="10">
        <f t="shared" si="35"/>
        <v>48334.01</v>
      </c>
      <c r="G110" s="10">
        <f t="shared" si="36"/>
        <v>63701.857</v>
      </c>
      <c r="H110" s="10">
        <f t="shared" si="61"/>
        <v>172.476</v>
      </c>
      <c r="I110" s="10">
        <f t="shared" si="62"/>
        <v>172.476</v>
      </c>
      <c r="J110" s="10">
        <f t="shared" si="37"/>
        <v>50399.029</v>
      </c>
      <c r="K110" s="10">
        <f t="shared" si="37"/>
        <v>69020.861</v>
      </c>
      <c r="L110" s="10">
        <f t="shared" si="38"/>
        <v>30.23</v>
      </c>
      <c r="M110" s="10">
        <f t="shared" si="39"/>
        <v>71.383</v>
      </c>
      <c r="N110" s="10">
        <f t="shared" si="40"/>
        <v>1116.3149999999996</v>
      </c>
      <c r="O110" s="10">
        <f t="shared" si="41"/>
        <v>1604.4240000000004</v>
      </c>
      <c r="P110" s="10">
        <f t="shared" si="42"/>
        <v>0</v>
      </c>
      <c r="Q110" s="10">
        <f t="shared" si="43"/>
        <v>0</v>
      </c>
      <c r="R110" s="10">
        <f t="shared" si="44"/>
        <v>1146.5449999999996</v>
      </c>
      <c r="S110" s="10">
        <f t="shared" si="44"/>
        <v>1675.8070000000005</v>
      </c>
      <c r="T110" s="10">
        <f t="shared" si="45"/>
        <v>0</v>
      </c>
      <c r="U110" s="10">
        <f t="shared" si="46"/>
        <v>0</v>
      </c>
      <c r="V110" s="10">
        <f t="shared" si="47"/>
        <v>5.979</v>
      </c>
      <c r="W110" s="10">
        <f t="shared" si="48"/>
        <v>5.979</v>
      </c>
      <c r="X110" s="10">
        <f t="shared" si="49"/>
        <v>38.862</v>
      </c>
      <c r="Y110" s="10">
        <f t="shared" si="50"/>
        <v>38.862</v>
      </c>
      <c r="Z110" s="10">
        <f t="shared" si="51"/>
        <v>44.841</v>
      </c>
      <c r="AA110" s="10">
        <f t="shared" si="51"/>
        <v>44.841</v>
      </c>
      <c r="AB110" s="10">
        <f>SUM(AB5:AB109)</f>
        <v>1922.7730000000008</v>
      </c>
      <c r="AC110" s="10">
        <f aca="true" t="shared" si="64" ref="AC110:AI110">SUM(AC5:AC109)</f>
        <v>5217.911000000004</v>
      </c>
      <c r="AD110" s="10">
        <f t="shared" si="64"/>
        <v>49393.613</v>
      </c>
      <c r="AE110" s="10">
        <f t="shared" si="64"/>
        <v>65165.98100000003</v>
      </c>
      <c r="AF110" s="10">
        <f t="shared" si="64"/>
        <v>211.33800000000002</v>
      </c>
      <c r="AG110" s="10">
        <f t="shared" si="64"/>
        <v>211.33800000000002</v>
      </c>
      <c r="AH110" s="10">
        <f t="shared" si="64"/>
        <v>51527.724000000024</v>
      </c>
      <c r="AI110" s="10">
        <f t="shared" si="64"/>
        <v>70595.23000000004</v>
      </c>
      <c r="AJ110" s="9">
        <f t="shared" si="63"/>
        <v>1892.5430000000008</v>
      </c>
      <c r="AK110" s="9">
        <f t="shared" si="63"/>
        <v>30.23</v>
      </c>
      <c r="AL110" s="9">
        <f t="shared" si="63"/>
        <v>0</v>
      </c>
      <c r="AM110" s="9">
        <f t="shared" si="63"/>
        <v>5146.528000000004</v>
      </c>
      <c r="AN110" s="9">
        <f t="shared" si="63"/>
        <v>71.383</v>
      </c>
      <c r="AO110" s="9">
        <f t="shared" si="63"/>
        <v>0</v>
      </c>
      <c r="AP110" s="9">
        <f t="shared" si="63"/>
        <v>42154.057</v>
      </c>
      <c r="AQ110" s="9">
        <f t="shared" si="63"/>
        <v>1100.3449999999996</v>
      </c>
      <c r="AR110" s="9">
        <f t="shared" si="63"/>
        <v>4.279</v>
      </c>
      <c r="AS110" s="9">
        <f t="shared" si="63"/>
        <v>57305.003</v>
      </c>
      <c r="AT110" s="9">
        <f t="shared" si="63"/>
        <v>1588.4540000000004</v>
      </c>
      <c r="AU110" s="9">
        <f t="shared" si="63"/>
        <v>4.279</v>
      </c>
      <c r="AV110" s="9">
        <f t="shared" si="63"/>
        <v>120.738</v>
      </c>
      <c r="AW110" s="9">
        <f t="shared" si="63"/>
        <v>0</v>
      </c>
      <c r="AX110" s="9">
        <f t="shared" si="63"/>
        <v>0</v>
      </c>
      <c r="AY110" s="9">
        <f t="shared" si="63"/>
        <v>353.881</v>
      </c>
      <c r="AZ110" s="9">
        <f t="shared" si="63"/>
        <v>0</v>
      </c>
      <c r="BA110" s="9">
        <f t="shared" si="63"/>
        <v>0</v>
      </c>
      <c r="BB110" s="9">
        <f t="shared" si="63"/>
        <v>9.928</v>
      </c>
      <c r="BC110" s="9">
        <f t="shared" si="63"/>
        <v>0</v>
      </c>
      <c r="BD110" s="9">
        <f t="shared" si="63"/>
        <v>0</v>
      </c>
      <c r="BE110" s="9">
        <f t="shared" si="63"/>
        <v>9.928</v>
      </c>
      <c r="BF110" s="9">
        <f t="shared" si="63"/>
        <v>0</v>
      </c>
      <c r="BG110" s="9">
        <f t="shared" si="63"/>
        <v>0</v>
      </c>
      <c r="BH110" s="9">
        <f t="shared" si="63"/>
        <v>0</v>
      </c>
      <c r="BI110" s="9">
        <f t="shared" si="63"/>
        <v>0</v>
      </c>
      <c r="BJ110" s="9">
        <f t="shared" si="63"/>
        <v>0</v>
      </c>
      <c r="BK110" s="9">
        <f t="shared" si="63"/>
        <v>0</v>
      </c>
      <c r="BL110" s="9">
        <f t="shared" si="63"/>
        <v>0</v>
      </c>
      <c r="BM110" s="9">
        <f t="shared" si="63"/>
        <v>0</v>
      </c>
      <c r="BN110" s="9">
        <f t="shared" si="63"/>
        <v>910.6970000000001</v>
      </c>
      <c r="BO110" s="9">
        <f aca="true" t="shared" si="65" ref="BO110:CT110">SUM(BO4:BO109)</f>
        <v>15</v>
      </c>
      <c r="BP110" s="9">
        <f t="shared" si="65"/>
        <v>0</v>
      </c>
      <c r="BQ110" s="9">
        <f t="shared" si="65"/>
        <v>925.4970000000002</v>
      </c>
      <c r="BR110" s="9">
        <f t="shared" si="65"/>
        <v>15</v>
      </c>
      <c r="BS110" s="9">
        <f t="shared" si="65"/>
        <v>0</v>
      </c>
      <c r="BT110" s="9">
        <f t="shared" si="65"/>
        <v>3242.468</v>
      </c>
      <c r="BU110" s="9">
        <f t="shared" si="65"/>
        <v>0</v>
      </c>
      <c r="BV110" s="9">
        <f t="shared" si="65"/>
        <v>1.7</v>
      </c>
      <c r="BW110" s="9">
        <f t="shared" si="65"/>
        <v>3197.9210000000003</v>
      </c>
      <c r="BX110" s="9">
        <f t="shared" si="65"/>
        <v>0</v>
      </c>
      <c r="BY110" s="9">
        <f t="shared" si="65"/>
        <v>1.7</v>
      </c>
      <c r="BZ110" s="9">
        <f t="shared" si="65"/>
        <v>1543.1910000000003</v>
      </c>
      <c r="CA110" s="9">
        <f t="shared" si="65"/>
        <v>0</v>
      </c>
      <c r="CB110" s="9">
        <f t="shared" si="65"/>
        <v>0</v>
      </c>
      <c r="CC110" s="9">
        <f t="shared" si="65"/>
        <v>1541.3160000000003</v>
      </c>
      <c r="CD110" s="9">
        <f t="shared" si="65"/>
        <v>0</v>
      </c>
      <c r="CE110" s="9">
        <f t="shared" si="65"/>
        <v>0</v>
      </c>
      <c r="CF110" s="9">
        <f t="shared" si="65"/>
        <v>298.093</v>
      </c>
      <c r="CG110" s="9">
        <f t="shared" si="65"/>
        <v>0.97</v>
      </c>
      <c r="CH110" s="9">
        <f t="shared" si="65"/>
        <v>0</v>
      </c>
      <c r="CI110" s="9">
        <f t="shared" si="65"/>
        <v>305.5330000000001</v>
      </c>
      <c r="CJ110" s="9">
        <f t="shared" si="65"/>
        <v>0.97</v>
      </c>
      <c r="CK110" s="9">
        <f t="shared" si="65"/>
        <v>0</v>
      </c>
      <c r="CL110" s="9">
        <f t="shared" si="65"/>
        <v>0</v>
      </c>
      <c r="CM110" s="9">
        <f t="shared" si="65"/>
        <v>0</v>
      </c>
      <c r="CN110" s="9">
        <f t="shared" si="65"/>
        <v>0</v>
      </c>
      <c r="CO110" s="9">
        <f t="shared" si="65"/>
        <v>0</v>
      </c>
      <c r="CP110" s="9">
        <f t="shared" si="65"/>
        <v>0</v>
      </c>
      <c r="CQ110" s="9">
        <f t="shared" si="65"/>
        <v>0</v>
      </c>
      <c r="CR110" s="9">
        <f t="shared" si="65"/>
        <v>0</v>
      </c>
      <c r="CS110" s="9">
        <f t="shared" si="65"/>
        <v>0</v>
      </c>
      <c r="CT110" s="9">
        <f t="shared" si="65"/>
        <v>0</v>
      </c>
      <c r="CU110" s="9">
        <f aca="true" t="shared" si="66" ref="CU110:DI110">SUM(CU4:CU109)</f>
        <v>0</v>
      </c>
      <c r="CV110" s="9">
        <f t="shared" si="66"/>
        <v>0</v>
      </c>
      <c r="CW110" s="9">
        <f t="shared" si="66"/>
        <v>0</v>
      </c>
      <c r="CX110" s="9">
        <f t="shared" si="66"/>
        <v>172.476</v>
      </c>
      <c r="CY110" s="9">
        <f t="shared" si="66"/>
        <v>0</v>
      </c>
      <c r="CZ110" s="9">
        <f t="shared" si="66"/>
        <v>38.862</v>
      </c>
      <c r="DA110" s="9">
        <f t="shared" si="66"/>
        <v>172.476</v>
      </c>
      <c r="DB110" s="9">
        <f t="shared" si="66"/>
        <v>0</v>
      </c>
      <c r="DC110" s="9">
        <f t="shared" si="66"/>
        <v>38.862</v>
      </c>
      <c r="DD110" s="9">
        <f t="shared" si="66"/>
        <v>54.838</v>
      </c>
      <c r="DE110" s="9">
        <f t="shared" si="66"/>
        <v>0</v>
      </c>
      <c r="DF110" s="9">
        <f t="shared" si="66"/>
        <v>0</v>
      </c>
      <c r="DG110" s="9">
        <f t="shared" si="66"/>
        <v>62.778</v>
      </c>
      <c r="DH110" s="9">
        <f t="shared" si="66"/>
        <v>0</v>
      </c>
      <c r="DI110" s="9">
        <f t="shared" si="66"/>
        <v>0</v>
      </c>
    </row>
  </sheetData>
  <sheetProtection formatCells="0" formatColumns="0" formatRows="0" insertColumns="0" insertRows="0" insertHyperlinks="0" deleteColumns="0" deleteRows="0" sort="0" autoFilter="0" pivotTables="0"/>
  <mergeCells count="115">
    <mergeCell ref="DG2:DG3"/>
    <mergeCell ref="DH2:DH3"/>
    <mergeCell ref="DI2:DI3"/>
    <mergeCell ref="CZ2:CZ3"/>
    <mergeCell ref="DA2:DA3"/>
    <mergeCell ref="DB2:DB3"/>
    <mergeCell ref="DC2:DC3"/>
    <mergeCell ref="DD2:DD3"/>
    <mergeCell ref="DE2:DE3"/>
    <mergeCell ref="CU2:CU3"/>
    <mergeCell ref="CV2:CV3"/>
    <mergeCell ref="CW2:CW3"/>
    <mergeCell ref="CX2:CX3"/>
    <mergeCell ref="CY2:CY3"/>
    <mergeCell ref="DF2:DF3"/>
    <mergeCell ref="CO2:CO3"/>
    <mergeCell ref="CP2:CP3"/>
    <mergeCell ref="CQ2:CQ3"/>
    <mergeCell ref="CR2:CR3"/>
    <mergeCell ref="CS2:CS3"/>
    <mergeCell ref="CT2:CT3"/>
    <mergeCell ref="CI2:CI3"/>
    <mergeCell ref="CJ2:CJ3"/>
    <mergeCell ref="CK2:CK3"/>
    <mergeCell ref="CL2:CL3"/>
    <mergeCell ref="CM2:CM3"/>
    <mergeCell ref="CN2:CN3"/>
    <mergeCell ref="CC2:CC3"/>
    <mergeCell ref="CD2:CD3"/>
    <mergeCell ref="CE2:CE3"/>
    <mergeCell ref="CF2:CF3"/>
    <mergeCell ref="CG2:CG3"/>
    <mergeCell ref="CH2:CH3"/>
    <mergeCell ref="BW2:BW3"/>
    <mergeCell ref="BX2:BX3"/>
    <mergeCell ref="BY2:BY3"/>
    <mergeCell ref="BZ2:BZ3"/>
    <mergeCell ref="CA2:CA3"/>
    <mergeCell ref="CB2:CB3"/>
    <mergeCell ref="BQ2:BQ3"/>
    <mergeCell ref="BR2:BR3"/>
    <mergeCell ref="BS2:BS3"/>
    <mergeCell ref="BT2:BT3"/>
    <mergeCell ref="BU2:BU3"/>
    <mergeCell ref="BV2:BV3"/>
    <mergeCell ref="BK2:BK3"/>
    <mergeCell ref="BL2:BL3"/>
    <mergeCell ref="BM2:BM3"/>
    <mergeCell ref="BN2:BN3"/>
    <mergeCell ref="BO2:BO3"/>
    <mergeCell ref="BP2:BP3"/>
    <mergeCell ref="BE2:BE3"/>
    <mergeCell ref="BF2:BF3"/>
    <mergeCell ref="BG2:BG3"/>
    <mergeCell ref="BH2:BH3"/>
    <mergeCell ref="BI2:BI3"/>
    <mergeCell ref="BJ2:BJ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V2:AV3"/>
    <mergeCell ref="AW2:AW3"/>
    <mergeCell ref="AX2:AX3"/>
    <mergeCell ref="AM2:AM3"/>
    <mergeCell ref="AN2:AN3"/>
    <mergeCell ref="AO2:AO3"/>
    <mergeCell ref="AP2:AP3"/>
    <mergeCell ref="AQ2:AQ3"/>
    <mergeCell ref="AR2:AR3"/>
    <mergeCell ref="A1:A3"/>
    <mergeCell ref="B1:B3"/>
    <mergeCell ref="C1:C3"/>
    <mergeCell ref="AJ2:AJ3"/>
    <mergeCell ref="AK2:AK3"/>
    <mergeCell ref="V2:W2"/>
    <mergeCell ref="X2:Y2"/>
    <mergeCell ref="Z2:AA2"/>
    <mergeCell ref="AB2:AC2"/>
    <mergeCell ref="AF2:AG2"/>
    <mergeCell ref="D1:K1"/>
    <mergeCell ref="L1:S1"/>
    <mergeCell ref="T1:AA1"/>
    <mergeCell ref="AB1:AI1"/>
    <mergeCell ref="D2:E2"/>
    <mergeCell ref="F2:G2"/>
    <mergeCell ref="H2:I2"/>
    <mergeCell ref="J2:K2"/>
    <mergeCell ref="AH2:AI2"/>
    <mergeCell ref="L2:M2"/>
    <mergeCell ref="CL1:CQ1"/>
    <mergeCell ref="CR1:CW1"/>
    <mergeCell ref="CX1:DC1"/>
    <mergeCell ref="DD1:DI1"/>
    <mergeCell ref="A110:B110"/>
    <mergeCell ref="BB1:BG1"/>
    <mergeCell ref="BH1:BM1"/>
    <mergeCell ref="BN1:BS1"/>
    <mergeCell ref="BT1:BY1"/>
    <mergeCell ref="BZ1:CE1"/>
    <mergeCell ref="CF1:CK1"/>
    <mergeCell ref="AJ1:AO1"/>
    <mergeCell ref="AP1:AU1"/>
    <mergeCell ref="AV1:BA1"/>
    <mergeCell ref="N2:O2"/>
    <mergeCell ref="P2:Q2"/>
    <mergeCell ref="R2:S2"/>
    <mergeCell ref="T2:U2"/>
    <mergeCell ref="AD2:AE2"/>
    <mergeCell ref="AL2:A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36"/>
  <sheetViews>
    <sheetView zoomScalePageLayoutView="0" workbookViewId="0" topLeftCell="D1">
      <pane ySplit="2" topLeftCell="A114" activePane="bottomLeft" state="frozen"/>
      <selection pane="topLeft" activeCell="BK1" sqref="BK1"/>
      <selection pane="bottomLeft" activeCell="K136" sqref="K136"/>
    </sheetView>
  </sheetViews>
  <sheetFormatPr defaultColWidth="9.140625" defaultRowHeight="12.75"/>
  <cols>
    <col min="1" max="1" width="9.00390625" style="4" hidden="1" customWidth="1"/>
    <col min="2" max="2" width="33.8515625" style="11" customWidth="1"/>
    <col min="3" max="3" width="15.00390625" style="12" hidden="1" customWidth="1"/>
    <col min="4" max="4" width="10.57421875" style="12" customWidth="1"/>
    <col min="5" max="5" width="10.8515625" style="12" customWidth="1"/>
    <col min="6" max="6" width="11.00390625" style="12" customWidth="1"/>
    <col min="7" max="7" width="10.8515625" style="12" customWidth="1"/>
    <col min="8" max="8" width="10.57421875" style="12" customWidth="1"/>
    <col min="9" max="9" width="11.421875" style="12" bestFit="1" customWidth="1"/>
    <col min="10" max="10" width="10.57421875" style="12" customWidth="1"/>
    <col min="11" max="11" width="11.421875" style="12" bestFit="1" customWidth="1"/>
    <col min="12" max="17" width="11.7109375" style="12" hidden="1" customWidth="1"/>
    <col min="18" max="18" width="10.57421875" style="12" customWidth="1"/>
    <col min="19" max="19" width="10.8515625" style="12" customWidth="1"/>
    <col min="20" max="21" width="11.7109375" style="12" hidden="1" customWidth="1"/>
    <col min="22" max="22" width="11.140625" style="12" hidden="1" customWidth="1"/>
    <col min="23" max="23" width="11.7109375" style="12" hidden="1" customWidth="1"/>
    <col min="24" max="24" width="11.28125" style="12" hidden="1" customWidth="1"/>
    <col min="25" max="25" width="11.7109375" style="12" hidden="1" customWidth="1"/>
    <col min="26" max="26" width="11.140625" style="12" customWidth="1"/>
    <col min="27" max="27" width="11.28125" style="12" customWidth="1"/>
    <col min="28" max="28" width="10.7109375" style="12" customWidth="1"/>
    <col min="29" max="29" width="11.140625" style="12" customWidth="1"/>
    <col min="30" max="30" width="10.7109375" style="12" customWidth="1"/>
    <col min="31" max="31" width="10.8515625" style="12" customWidth="1"/>
    <col min="32" max="32" width="11.140625" style="12" customWidth="1"/>
    <col min="33" max="34" width="10.57421875" style="12" customWidth="1"/>
    <col min="35" max="35" width="10.8515625" style="12" customWidth="1"/>
    <col min="36" max="113" width="10.00390625" style="4" hidden="1" customWidth="1"/>
    <col min="114" max="16384" width="9.140625" style="4" customWidth="1"/>
  </cols>
  <sheetData>
    <row r="1" spans="2:34" s="13" customFormat="1" ht="23.25">
      <c r="B1" s="78" t="s">
        <v>162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113" ht="19.5" customHeight="1">
      <c r="A2" s="65" t="s">
        <v>0</v>
      </c>
      <c r="B2" s="68" t="s">
        <v>165</v>
      </c>
      <c r="C2" s="71" t="s">
        <v>2</v>
      </c>
      <c r="D2" s="59" t="s">
        <v>129</v>
      </c>
      <c r="E2" s="59"/>
      <c r="F2" s="59"/>
      <c r="G2" s="59"/>
      <c r="H2" s="59"/>
      <c r="I2" s="59"/>
      <c r="J2" s="59"/>
      <c r="K2" s="60"/>
      <c r="L2" s="61" t="s">
        <v>130</v>
      </c>
      <c r="M2" s="59"/>
      <c r="N2" s="59"/>
      <c r="O2" s="59"/>
      <c r="P2" s="59"/>
      <c r="Q2" s="59"/>
      <c r="R2" s="59"/>
      <c r="S2" s="60"/>
      <c r="T2" s="61" t="s">
        <v>131</v>
      </c>
      <c r="U2" s="59"/>
      <c r="V2" s="59"/>
      <c r="W2" s="59"/>
      <c r="X2" s="59"/>
      <c r="Y2" s="59"/>
      <c r="Z2" s="59"/>
      <c r="AA2" s="60"/>
      <c r="AB2" s="59" t="s">
        <v>138</v>
      </c>
      <c r="AC2" s="59"/>
      <c r="AD2" s="59"/>
      <c r="AE2" s="59"/>
      <c r="AF2" s="59"/>
      <c r="AG2" s="59"/>
      <c r="AH2" s="59"/>
      <c r="AI2" s="60"/>
      <c r="AJ2" s="54" t="s">
        <v>3</v>
      </c>
      <c r="AK2" s="54"/>
      <c r="AL2" s="54"/>
      <c r="AM2" s="54"/>
      <c r="AN2" s="54"/>
      <c r="AO2" s="54"/>
      <c r="AP2" s="54" t="s">
        <v>4</v>
      </c>
      <c r="AQ2" s="54"/>
      <c r="AR2" s="54"/>
      <c r="AS2" s="54"/>
      <c r="AT2" s="54"/>
      <c r="AU2" s="54"/>
      <c r="AV2" s="54" t="s">
        <v>5</v>
      </c>
      <c r="AW2" s="54"/>
      <c r="AX2" s="54"/>
      <c r="AY2" s="54"/>
      <c r="AZ2" s="54"/>
      <c r="BA2" s="54"/>
      <c r="BB2" s="54" t="s">
        <v>6</v>
      </c>
      <c r="BC2" s="54"/>
      <c r="BD2" s="54"/>
      <c r="BE2" s="54"/>
      <c r="BF2" s="54"/>
      <c r="BG2" s="54"/>
      <c r="BH2" s="54" t="s">
        <v>7</v>
      </c>
      <c r="BI2" s="54"/>
      <c r="BJ2" s="54"/>
      <c r="BK2" s="54"/>
      <c r="BL2" s="54"/>
      <c r="BM2" s="54"/>
      <c r="BN2" s="54" t="s">
        <v>8</v>
      </c>
      <c r="BO2" s="54"/>
      <c r="BP2" s="54"/>
      <c r="BQ2" s="54"/>
      <c r="BR2" s="54"/>
      <c r="BS2" s="54"/>
      <c r="BT2" s="54" t="s">
        <v>9</v>
      </c>
      <c r="BU2" s="54"/>
      <c r="BV2" s="54"/>
      <c r="BW2" s="54"/>
      <c r="BX2" s="54"/>
      <c r="BY2" s="54"/>
      <c r="BZ2" s="54" t="s">
        <v>10</v>
      </c>
      <c r="CA2" s="54"/>
      <c r="CB2" s="54"/>
      <c r="CC2" s="54"/>
      <c r="CD2" s="54"/>
      <c r="CE2" s="54"/>
      <c r="CF2" s="54" t="s">
        <v>11</v>
      </c>
      <c r="CG2" s="54"/>
      <c r="CH2" s="54"/>
      <c r="CI2" s="54"/>
      <c r="CJ2" s="54"/>
      <c r="CK2" s="54"/>
      <c r="CL2" s="54" t="s">
        <v>12</v>
      </c>
      <c r="CM2" s="54"/>
      <c r="CN2" s="54"/>
      <c r="CO2" s="54"/>
      <c r="CP2" s="54"/>
      <c r="CQ2" s="54"/>
      <c r="CR2" s="54" t="s">
        <v>13</v>
      </c>
      <c r="CS2" s="54"/>
      <c r="CT2" s="54"/>
      <c r="CU2" s="54"/>
      <c r="CV2" s="54"/>
      <c r="CW2" s="54"/>
      <c r="CX2" s="54" t="s">
        <v>14</v>
      </c>
      <c r="CY2" s="54"/>
      <c r="CZ2" s="54"/>
      <c r="DA2" s="54"/>
      <c r="DB2" s="54"/>
      <c r="DC2" s="54"/>
      <c r="DD2" s="54" t="s">
        <v>15</v>
      </c>
      <c r="DE2" s="54"/>
      <c r="DF2" s="54"/>
      <c r="DG2" s="54"/>
      <c r="DH2" s="54"/>
      <c r="DI2" s="54"/>
    </row>
    <row r="3" spans="1:113" ht="18.75" customHeight="1">
      <c r="A3" s="66"/>
      <c r="B3" s="69"/>
      <c r="C3" s="72"/>
      <c r="D3" s="62" t="s">
        <v>132</v>
      </c>
      <c r="E3" s="63"/>
      <c r="F3" s="64" t="s">
        <v>133</v>
      </c>
      <c r="G3" s="63"/>
      <c r="H3" s="64" t="s">
        <v>134</v>
      </c>
      <c r="I3" s="63"/>
      <c r="J3" s="64" t="s">
        <v>135</v>
      </c>
      <c r="K3" s="63"/>
      <c r="L3" s="55" t="s">
        <v>132</v>
      </c>
      <c r="M3" s="55"/>
      <c r="N3" s="55" t="s">
        <v>133</v>
      </c>
      <c r="O3" s="55"/>
      <c r="P3" s="55" t="s">
        <v>134</v>
      </c>
      <c r="Q3" s="55"/>
      <c r="R3" s="55" t="s">
        <v>135</v>
      </c>
      <c r="S3" s="55"/>
      <c r="T3" s="55" t="s">
        <v>132</v>
      </c>
      <c r="U3" s="55"/>
      <c r="V3" s="55" t="s">
        <v>133</v>
      </c>
      <c r="W3" s="55"/>
      <c r="X3" s="55" t="s">
        <v>134</v>
      </c>
      <c r="Y3" s="55"/>
      <c r="Z3" s="55" t="s">
        <v>135</v>
      </c>
      <c r="AA3" s="55"/>
      <c r="AB3" s="55" t="s">
        <v>132</v>
      </c>
      <c r="AC3" s="55"/>
      <c r="AD3" s="55" t="s">
        <v>133</v>
      </c>
      <c r="AE3" s="55"/>
      <c r="AF3" s="55" t="s">
        <v>134</v>
      </c>
      <c r="AG3" s="55"/>
      <c r="AH3" s="55" t="s">
        <v>135</v>
      </c>
      <c r="AI3" s="55"/>
      <c r="AJ3" s="74" t="s">
        <v>16</v>
      </c>
      <c r="AK3" s="56" t="s">
        <v>17</v>
      </c>
      <c r="AL3" s="56" t="s">
        <v>18</v>
      </c>
      <c r="AM3" s="56" t="s">
        <v>19</v>
      </c>
      <c r="AN3" s="56" t="s">
        <v>20</v>
      </c>
      <c r="AO3" s="56" t="s">
        <v>21</v>
      </c>
      <c r="AP3" s="74" t="s">
        <v>16</v>
      </c>
      <c r="AQ3" s="56" t="s">
        <v>17</v>
      </c>
      <c r="AR3" s="56" t="s">
        <v>18</v>
      </c>
      <c r="AS3" s="56" t="s">
        <v>19</v>
      </c>
      <c r="AT3" s="56" t="s">
        <v>20</v>
      </c>
      <c r="AU3" s="56" t="s">
        <v>21</v>
      </c>
      <c r="AV3" s="74" t="s">
        <v>16</v>
      </c>
      <c r="AW3" s="56" t="s">
        <v>17</v>
      </c>
      <c r="AX3" s="56" t="s">
        <v>18</v>
      </c>
      <c r="AY3" s="56" t="s">
        <v>19</v>
      </c>
      <c r="AZ3" s="56" t="s">
        <v>20</v>
      </c>
      <c r="BA3" s="56" t="s">
        <v>21</v>
      </c>
      <c r="BB3" s="74" t="s">
        <v>16</v>
      </c>
      <c r="BC3" s="56" t="s">
        <v>17</v>
      </c>
      <c r="BD3" s="56" t="s">
        <v>18</v>
      </c>
      <c r="BE3" s="56" t="s">
        <v>19</v>
      </c>
      <c r="BF3" s="56" t="s">
        <v>20</v>
      </c>
      <c r="BG3" s="56" t="s">
        <v>21</v>
      </c>
      <c r="BH3" s="74" t="s">
        <v>16</v>
      </c>
      <c r="BI3" s="56" t="s">
        <v>17</v>
      </c>
      <c r="BJ3" s="56" t="s">
        <v>18</v>
      </c>
      <c r="BK3" s="56" t="s">
        <v>19</v>
      </c>
      <c r="BL3" s="56" t="s">
        <v>20</v>
      </c>
      <c r="BM3" s="56" t="s">
        <v>21</v>
      </c>
      <c r="BN3" s="74" t="s">
        <v>16</v>
      </c>
      <c r="BO3" s="56" t="s">
        <v>17</v>
      </c>
      <c r="BP3" s="56" t="s">
        <v>18</v>
      </c>
      <c r="BQ3" s="56" t="s">
        <v>19</v>
      </c>
      <c r="BR3" s="56" t="s">
        <v>20</v>
      </c>
      <c r="BS3" s="56" t="s">
        <v>21</v>
      </c>
      <c r="BT3" s="74" t="s">
        <v>16</v>
      </c>
      <c r="BU3" s="56" t="s">
        <v>17</v>
      </c>
      <c r="BV3" s="56" t="s">
        <v>18</v>
      </c>
      <c r="BW3" s="56" t="s">
        <v>19</v>
      </c>
      <c r="BX3" s="56" t="s">
        <v>20</v>
      </c>
      <c r="BY3" s="56" t="s">
        <v>21</v>
      </c>
      <c r="BZ3" s="74" t="s">
        <v>16</v>
      </c>
      <c r="CA3" s="56" t="s">
        <v>17</v>
      </c>
      <c r="CB3" s="56" t="s">
        <v>18</v>
      </c>
      <c r="CC3" s="56" t="s">
        <v>19</v>
      </c>
      <c r="CD3" s="56" t="s">
        <v>20</v>
      </c>
      <c r="CE3" s="56" t="s">
        <v>21</v>
      </c>
      <c r="CF3" s="74" t="s">
        <v>16</v>
      </c>
      <c r="CG3" s="56" t="s">
        <v>17</v>
      </c>
      <c r="CH3" s="56" t="s">
        <v>18</v>
      </c>
      <c r="CI3" s="56" t="s">
        <v>19</v>
      </c>
      <c r="CJ3" s="56" t="s">
        <v>20</v>
      </c>
      <c r="CK3" s="56" t="s">
        <v>21</v>
      </c>
      <c r="CL3" s="74" t="s">
        <v>16</v>
      </c>
      <c r="CM3" s="56" t="s">
        <v>17</v>
      </c>
      <c r="CN3" s="56" t="s">
        <v>18</v>
      </c>
      <c r="CO3" s="56" t="s">
        <v>19</v>
      </c>
      <c r="CP3" s="56" t="s">
        <v>20</v>
      </c>
      <c r="CQ3" s="56" t="s">
        <v>21</v>
      </c>
      <c r="CR3" s="74" t="s">
        <v>16</v>
      </c>
      <c r="CS3" s="56" t="s">
        <v>17</v>
      </c>
      <c r="CT3" s="56" t="s">
        <v>18</v>
      </c>
      <c r="CU3" s="56" t="s">
        <v>19</v>
      </c>
      <c r="CV3" s="56" t="s">
        <v>20</v>
      </c>
      <c r="CW3" s="56" t="s">
        <v>21</v>
      </c>
      <c r="CX3" s="74" t="s">
        <v>16</v>
      </c>
      <c r="CY3" s="56" t="s">
        <v>17</v>
      </c>
      <c r="CZ3" s="56" t="s">
        <v>18</v>
      </c>
      <c r="DA3" s="56" t="s">
        <v>19</v>
      </c>
      <c r="DB3" s="56" t="s">
        <v>20</v>
      </c>
      <c r="DC3" s="56" t="s">
        <v>21</v>
      </c>
      <c r="DD3" s="74" t="s">
        <v>16</v>
      </c>
      <c r="DE3" s="56" t="s">
        <v>17</v>
      </c>
      <c r="DF3" s="56" t="s">
        <v>18</v>
      </c>
      <c r="DG3" s="56" t="s">
        <v>19</v>
      </c>
      <c r="DH3" s="56" t="s">
        <v>20</v>
      </c>
      <c r="DI3" s="76" t="s">
        <v>21</v>
      </c>
    </row>
    <row r="4" spans="1:113" ht="39.75" customHeight="1">
      <c r="A4" s="67"/>
      <c r="B4" s="70"/>
      <c r="C4" s="73"/>
      <c r="D4" s="50" t="s">
        <v>136</v>
      </c>
      <c r="E4" s="51" t="s">
        <v>137</v>
      </c>
      <c r="F4" s="52" t="s">
        <v>136</v>
      </c>
      <c r="G4" s="53" t="s">
        <v>137</v>
      </c>
      <c r="H4" s="52" t="s">
        <v>136</v>
      </c>
      <c r="I4" s="53" t="s">
        <v>137</v>
      </c>
      <c r="J4" s="52" t="s">
        <v>136</v>
      </c>
      <c r="K4" s="53" t="s">
        <v>137</v>
      </c>
      <c r="L4" s="52" t="s">
        <v>136</v>
      </c>
      <c r="M4" s="53" t="s">
        <v>137</v>
      </c>
      <c r="N4" s="52" t="s">
        <v>136</v>
      </c>
      <c r="O4" s="53" t="s">
        <v>137</v>
      </c>
      <c r="P4" s="52" t="s">
        <v>136</v>
      </c>
      <c r="Q4" s="53" t="s">
        <v>137</v>
      </c>
      <c r="R4" s="52" t="s">
        <v>136</v>
      </c>
      <c r="S4" s="53" t="s">
        <v>137</v>
      </c>
      <c r="T4" s="52" t="s">
        <v>136</v>
      </c>
      <c r="U4" s="53" t="s">
        <v>137</v>
      </c>
      <c r="V4" s="52" t="s">
        <v>136</v>
      </c>
      <c r="W4" s="53" t="s">
        <v>137</v>
      </c>
      <c r="X4" s="52" t="s">
        <v>136</v>
      </c>
      <c r="Y4" s="53" t="s">
        <v>137</v>
      </c>
      <c r="Z4" s="52" t="s">
        <v>136</v>
      </c>
      <c r="AA4" s="53" t="s">
        <v>137</v>
      </c>
      <c r="AB4" s="52" t="s">
        <v>136</v>
      </c>
      <c r="AC4" s="53" t="s">
        <v>137</v>
      </c>
      <c r="AD4" s="52" t="s">
        <v>136</v>
      </c>
      <c r="AE4" s="53" t="s">
        <v>137</v>
      </c>
      <c r="AF4" s="52" t="s">
        <v>136</v>
      </c>
      <c r="AG4" s="53" t="s">
        <v>137</v>
      </c>
      <c r="AH4" s="52" t="s">
        <v>136</v>
      </c>
      <c r="AI4" s="53" t="s">
        <v>137</v>
      </c>
      <c r="AJ4" s="75"/>
      <c r="AK4" s="57"/>
      <c r="AL4" s="57"/>
      <c r="AM4" s="57"/>
      <c r="AN4" s="57"/>
      <c r="AO4" s="57"/>
      <c r="AP4" s="75"/>
      <c r="AQ4" s="57"/>
      <c r="AR4" s="57"/>
      <c r="AS4" s="57"/>
      <c r="AT4" s="57"/>
      <c r="AU4" s="57"/>
      <c r="AV4" s="75"/>
      <c r="AW4" s="57"/>
      <c r="AX4" s="57"/>
      <c r="AY4" s="57"/>
      <c r="AZ4" s="57"/>
      <c r="BA4" s="57"/>
      <c r="BB4" s="75"/>
      <c r="BC4" s="57"/>
      <c r="BD4" s="57"/>
      <c r="BE4" s="57"/>
      <c r="BF4" s="57"/>
      <c r="BG4" s="57"/>
      <c r="BH4" s="75"/>
      <c r="BI4" s="57"/>
      <c r="BJ4" s="57"/>
      <c r="BK4" s="57"/>
      <c r="BL4" s="57"/>
      <c r="BM4" s="57"/>
      <c r="BN4" s="75"/>
      <c r="BO4" s="57"/>
      <c r="BP4" s="57"/>
      <c r="BQ4" s="57"/>
      <c r="BR4" s="57"/>
      <c r="BS4" s="57"/>
      <c r="BT4" s="75"/>
      <c r="BU4" s="57"/>
      <c r="BV4" s="57"/>
      <c r="BW4" s="57"/>
      <c r="BX4" s="57"/>
      <c r="BY4" s="57"/>
      <c r="BZ4" s="75"/>
      <c r="CA4" s="57"/>
      <c r="CB4" s="57"/>
      <c r="CC4" s="57"/>
      <c r="CD4" s="57"/>
      <c r="CE4" s="57"/>
      <c r="CF4" s="75"/>
      <c r="CG4" s="57"/>
      <c r="CH4" s="57"/>
      <c r="CI4" s="57"/>
      <c r="CJ4" s="57"/>
      <c r="CK4" s="57"/>
      <c r="CL4" s="75"/>
      <c r="CM4" s="57"/>
      <c r="CN4" s="57"/>
      <c r="CO4" s="57"/>
      <c r="CP4" s="57"/>
      <c r="CQ4" s="57"/>
      <c r="CR4" s="75"/>
      <c r="CS4" s="57"/>
      <c r="CT4" s="57"/>
      <c r="CU4" s="57"/>
      <c r="CV4" s="57"/>
      <c r="CW4" s="57"/>
      <c r="CX4" s="75"/>
      <c r="CY4" s="57"/>
      <c r="CZ4" s="57"/>
      <c r="DA4" s="57"/>
      <c r="DB4" s="57"/>
      <c r="DC4" s="57"/>
      <c r="DD4" s="75"/>
      <c r="DE4" s="57"/>
      <c r="DF4" s="57"/>
      <c r="DG4" s="57"/>
      <c r="DH4" s="57"/>
      <c r="DI4" s="77"/>
    </row>
    <row r="5" spans="1:113" ht="20.25" customHeight="1">
      <c r="A5" s="1">
        <v>99</v>
      </c>
      <c r="B5" s="2" t="s">
        <v>22</v>
      </c>
      <c r="C5" s="3">
        <v>20.897</v>
      </c>
      <c r="D5" s="3">
        <v>0</v>
      </c>
      <c r="E5" s="3">
        <v>0</v>
      </c>
      <c r="F5" s="3">
        <v>20.897</v>
      </c>
      <c r="G5" s="3">
        <v>62.691</v>
      </c>
      <c r="H5" s="3">
        <v>0</v>
      </c>
      <c r="I5" s="3">
        <v>0</v>
      </c>
      <c r="J5" s="3">
        <f>D5+F5+H5</f>
        <v>20.897</v>
      </c>
      <c r="K5" s="3">
        <f>E5+G5+I5</f>
        <v>62.691</v>
      </c>
      <c r="L5" s="3"/>
      <c r="M5" s="3"/>
      <c r="N5" s="3"/>
      <c r="O5" s="3"/>
      <c r="P5" s="3"/>
      <c r="Q5" s="3"/>
      <c r="R5" s="3">
        <v>0</v>
      </c>
      <c r="S5" s="3">
        <v>0</v>
      </c>
      <c r="T5" s="3"/>
      <c r="U5" s="3"/>
      <c r="V5" s="3"/>
      <c r="W5" s="3"/>
      <c r="X5" s="3"/>
      <c r="Y5" s="3"/>
      <c r="Z5" s="3">
        <v>0</v>
      </c>
      <c r="AA5" s="3">
        <v>0</v>
      </c>
      <c r="AB5" s="3">
        <f aca="true" t="shared" si="0" ref="AB5:AB49">D5+L5+T5</f>
        <v>0</v>
      </c>
      <c r="AC5" s="3">
        <f aca="true" t="shared" si="1" ref="AC5:AC49">E5+M5+U5</f>
        <v>0</v>
      </c>
      <c r="AD5" s="3">
        <f aca="true" t="shared" si="2" ref="AD5:AI21">F5+N5+V5</f>
        <v>20.897</v>
      </c>
      <c r="AE5" s="3">
        <f t="shared" si="2"/>
        <v>62.691</v>
      </c>
      <c r="AF5" s="3">
        <v>0</v>
      </c>
      <c r="AG5" s="3">
        <v>0</v>
      </c>
      <c r="AH5" s="3">
        <f>J5+R5+Z5</f>
        <v>20.897</v>
      </c>
      <c r="AI5" s="3">
        <f t="shared" si="2"/>
        <v>62.691</v>
      </c>
      <c r="AJ5" s="1"/>
      <c r="AK5" s="1"/>
      <c r="AL5" s="1"/>
      <c r="AM5" s="1"/>
      <c r="AN5" s="1"/>
      <c r="AO5" s="1"/>
      <c r="AP5" s="1">
        <v>62.691</v>
      </c>
      <c r="AQ5" s="1"/>
      <c r="AR5" s="1"/>
      <c r="AS5" s="1">
        <v>146.279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20.25">
      <c r="A6" s="1">
        <v>261</v>
      </c>
      <c r="B6" s="2" t="s">
        <v>23</v>
      </c>
      <c r="C6" s="3">
        <v>207.521</v>
      </c>
      <c r="D6" s="3">
        <f>AJ6</f>
        <v>55.951</v>
      </c>
      <c r="E6" s="3">
        <f>AM6</f>
        <v>182.439</v>
      </c>
      <c r="F6" s="3">
        <f>AP6+AV6+BB6+BH6+BN6+BT6+BZ6+CF6+CL6+CR6+DD6</f>
        <v>143.479</v>
      </c>
      <c r="G6" s="3">
        <f>AS6+AY6+BE6+BK6+BQ6+BW6+CC6+CI6+CO6+CU6+DG6</f>
        <v>556.116</v>
      </c>
      <c r="H6" s="3">
        <f>CX6</f>
        <v>0</v>
      </c>
      <c r="I6" s="3">
        <f aca="true" t="shared" si="3" ref="I6:I24">DA6</f>
        <v>0</v>
      </c>
      <c r="J6" s="3">
        <f>D6+F6+H6</f>
        <v>199.43</v>
      </c>
      <c r="K6" s="3">
        <f>E6+G6+I6</f>
        <v>738.555</v>
      </c>
      <c r="L6" s="3">
        <f>AK6</f>
        <v>8.091</v>
      </c>
      <c r="M6" s="3">
        <f aca="true" t="shared" si="4" ref="M6:M69">AN6</f>
        <v>20.642</v>
      </c>
      <c r="N6" s="3">
        <f>AQ6+AW6+BC6+BI6+BO6+BU6+CA6+CG6+CM6+CS6+DE6</f>
        <v>0</v>
      </c>
      <c r="O6" s="3">
        <f aca="true" t="shared" si="5" ref="O6:O69">AT6+AZ6+BF6+BL6+BR6+BX6+CD6+CJ6+CP6+CV6+DH6</f>
        <v>0</v>
      </c>
      <c r="P6" s="3">
        <f aca="true" t="shared" si="6" ref="P6:P69">CY6</f>
        <v>0</v>
      </c>
      <c r="Q6" s="3">
        <f aca="true" t="shared" si="7" ref="Q6:Q69">DB6</f>
        <v>0</v>
      </c>
      <c r="R6" s="3">
        <f aca="true" t="shared" si="8" ref="R6:S69">L6+N6+P6</f>
        <v>8.091</v>
      </c>
      <c r="S6" s="3">
        <f t="shared" si="8"/>
        <v>20.642</v>
      </c>
      <c r="T6" s="3">
        <f aca="true" t="shared" si="9" ref="T6:T69">AL6</f>
        <v>0</v>
      </c>
      <c r="U6" s="3">
        <f aca="true" t="shared" si="10" ref="U6:U69">AO6</f>
        <v>0</v>
      </c>
      <c r="V6" s="3">
        <f aca="true" t="shared" si="11" ref="V6:V69">AR6+AX6+BD6+BJ6+BP6+BV6+CB6+CH6+CN6+CT6+DF6</f>
        <v>0</v>
      </c>
      <c r="W6" s="3">
        <f aca="true" t="shared" si="12" ref="W6:W69">AU6+BA6+BG6+BM6+BS6+BY6+CE6+CK6+CQ6+CW6+DI6</f>
        <v>0</v>
      </c>
      <c r="X6" s="3">
        <f aca="true" t="shared" si="13" ref="X6:X69">CZ6</f>
        <v>0</v>
      </c>
      <c r="Y6" s="3">
        <f aca="true" t="shared" si="14" ref="Y6:Y69">DC6</f>
        <v>0</v>
      </c>
      <c r="Z6" s="3">
        <f aca="true" t="shared" si="15" ref="Z6:AA69">T6+V6+X6</f>
        <v>0</v>
      </c>
      <c r="AA6" s="3">
        <f t="shared" si="15"/>
        <v>0</v>
      </c>
      <c r="AB6" s="3">
        <f t="shared" si="0"/>
        <v>64.042</v>
      </c>
      <c r="AC6" s="3">
        <f t="shared" si="1"/>
        <v>203.081</v>
      </c>
      <c r="AD6" s="3">
        <f t="shared" si="2"/>
        <v>143.479</v>
      </c>
      <c r="AE6" s="3">
        <f t="shared" si="2"/>
        <v>556.116</v>
      </c>
      <c r="AF6" s="3">
        <f t="shared" si="2"/>
        <v>0</v>
      </c>
      <c r="AG6" s="3">
        <f t="shared" si="2"/>
        <v>0</v>
      </c>
      <c r="AH6" s="3">
        <f aca="true" t="shared" si="16" ref="AH6:AH69">J6+R6+Z6</f>
        <v>207.52100000000002</v>
      </c>
      <c r="AI6" s="3">
        <f t="shared" si="2"/>
        <v>759.197</v>
      </c>
      <c r="AJ6" s="1">
        <v>55.951</v>
      </c>
      <c r="AK6" s="1">
        <v>8.091</v>
      </c>
      <c r="AL6" s="1"/>
      <c r="AM6" s="1">
        <v>182.439</v>
      </c>
      <c r="AN6" s="1">
        <v>20.642</v>
      </c>
      <c r="AO6" s="1"/>
      <c r="AP6" s="1">
        <v>143.479</v>
      </c>
      <c r="AQ6" s="1"/>
      <c r="AR6" s="1"/>
      <c r="AS6" s="1">
        <v>556.116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20.25">
      <c r="A7" s="1">
        <v>311</v>
      </c>
      <c r="B7" s="2" t="s">
        <v>24</v>
      </c>
      <c r="C7" s="3">
        <v>281.344</v>
      </c>
      <c r="D7" s="3">
        <f aca="true" t="shared" si="17" ref="D7:D70">AJ7</f>
        <v>8.787</v>
      </c>
      <c r="E7" s="3">
        <f aca="true" t="shared" si="18" ref="E7:E70">AM7</f>
        <v>18.602</v>
      </c>
      <c r="F7" s="3">
        <f aca="true" t="shared" si="19" ref="F7:F70">AP7+AV7+BB7+BH7+BN7+BT7+BZ7+CF7+CL7+CR7+DD7</f>
        <v>230.807</v>
      </c>
      <c r="G7" s="3">
        <f aca="true" t="shared" si="20" ref="G7:G70">AS7+AY7+BE7+BK7+BQ7+BW7+CC7+CI7+CO7+CU7+DG7</f>
        <v>441.881</v>
      </c>
      <c r="H7" s="3">
        <f aca="true" t="shared" si="21" ref="H7:H24">CX7</f>
        <v>0</v>
      </c>
      <c r="I7" s="3">
        <f t="shared" si="3"/>
        <v>0</v>
      </c>
      <c r="J7" s="3">
        <f aca="true" t="shared" si="22" ref="J7:J70">D7+F7+H7</f>
        <v>239.594</v>
      </c>
      <c r="K7" s="3">
        <f aca="true" t="shared" si="23" ref="J7:K69">E7+G7+I7</f>
        <v>460.48299999999995</v>
      </c>
      <c r="L7" s="3">
        <f aca="true" t="shared" si="24" ref="L7:L70">AK7</f>
        <v>1.497</v>
      </c>
      <c r="M7" s="3">
        <f t="shared" si="4"/>
        <v>1.497</v>
      </c>
      <c r="N7" s="3">
        <f aca="true" t="shared" si="25" ref="N7:N70">AQ7+AW7+BC7+BI7+BO7+BU7+CA7+CG7+CM7+CS7+DE7</f>
        <v>38.253</v>
      </c>
      <c r="O7" s="3">
        <f t="shared" si="5"/>
        <v>53.369</v>
      </c>
      <c r="P7" s="3">
        <f t="shared" si="6"/>
        <v>0</v>
      </c>
      <c r="Q7" s="3">
        <f t="shared" si="7"/>
        <v>0</v>
      </c>
      <c r="R7" s="3">
        <f t="shared" si="8"/>
        <v>39.75</v>
      </c>
      <c r="S7" s="3">
        <f t="shared" si="8"/>
        <v>54.866</v>
      </c>
      <c r="T7" s="3">
        <f t="shared" si="9"/>
        <v>0</v>
      </c>
      <c r="U7" s="3">
        <f t="shared" si="10"/>
        <v>0</v>
      </c>
      <c r="V7" s="3">
        <f t="shared" si="11"/>
        <v>0</v>
      </c>
      <c r="W7" s="3">
        <f t="shared" si="12"/>
        <v>0</v>
      </c>
      <c r="X7" s="3">
        <f t="shared" si="13"/>
        <v>0</v>
      </c>
      <c r="Y7" s="3">
        <f t="shared" si="14"/>
        <v>0</v>
      </c>
      <c r="Z7" s="3">
        <f t="shared" si="15"/>
        <v>0</v>
      </c>
      <c r="AA7" s="3">
        <f t="shared" si="15"/>
        <v>0</v>
      </c>
      <c r="AB7" s="3">
        <f t="shared" si="0"/>
        <v>10.284</v>
      </c>
      <c r="AC7" s="3">
        <f t="shared" si="1"/>
        <v>20.099</v>
      </c>
      <c r="AD7" s="3">
        <f t="shared" si="2"/>
        <v>269.06</v>
      </c>
      <c r="AE7" s="3">
        <f t="shared" si="2"/>
        <v>495.25</v>
      </c>
      <c r="AF7" s="3">
        <f t="shared" si="2"/>
        <v>0</v>
      </c>
      <c r="AG7" s="3">
        <f t="shared" si="2"/>
        <v>0</v>
      </c>
      <c r="AH7" s="3">
        <f t="shared" si="16"/>
        <v>279.344</v>
      </c>
      <c r="AI7" s="3">
        <f t="shared" si="2"/>
        <v>515.3489999999999</v>
      </c>
      <c r="AJ7" s="1">
        <v>8.787</v>
      </c>
      <c r="AK7" s="1">
        <v>1.497</v>
      </c>
      <c r="AL7" s="1"/>
      <c r="AM7" s="1">
        <v>18.602</v>
      </c>
      <c r="AN7" s="1">
        <v>1.497</v>
      </c>
      <c r="AO7" s="1"/>
      <c r="AP7" s="1">
        <v>230.807</v>
      </c>
      <c r="AQ7" s="1">
        <v>38.253</v>
      </c>
      <c r="AR7" s="1"/>
      <c r="AS7" s="1">
        <v>441.881</v>
      </c>
      <c r="AT7" s="1">
        <v>53.369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20.25">
      <c r="A8" s="1">
        <v>312</v>
      </c>
      <c r="B8" s="2" t="s">
        <v>25</v>
      </c>
      <c r="C8" s="3">
        <v>446.596</v>
      </c>
      <c r="D8" s="3">
        <f t="shared" si="17"/>
        <v>0</v>
      </c>
      <c r="E8" s="3">
        <f t="shared" si="18"/>
        <v>0</v>
      </c>
      <c r="F8" s="3">
        <f t="shared" si="19"/>
        <v>446.396</v>
      </c>
      <c r="G8" s="3">
        <f t="shared" si="20"/>
        <v>530.209</v>
      </c>
      <c r="H8" s="3">
        <f t="shared" si="21"/>
        <v>0</v>
      </c>
      <c r="I8" s="3">
        <f t="shared" si="3"/>
        <v>0</v>
      </c>
      <c r="J8" s="3">
        <f t="shared" si="22"/>
        <v>446.396</v>
      </c>
      <c r="K8" s="3">
        <f t="shared" si="23"/>
        <v>530.209</v>
      </c>
      <c r="L8" s="3">
        <f t="shared" si="24"/>
        <v>0</v>
      </c>
      <c r="M8" s="3">
        <f t="shared" si="4"/>
        <v>0</v>
      </c>
      <c r="N8" s="3">
        <f t="shared" si="25"/>
        <v>0</v>
      </c>
      <c r="O8" s="3">
        <f t="shared" si="5"/>
        <v>0</v>
      </c>
      <c r="P8" s="3">
        <f t="shared" si="6"/>
        <v>0</v>
      </c>
      <c r="Q8" s="3">
        <f t="shared" si="7"/>
        <v>0</v>
      </c>
      <c r="R8" s="3">
        <f t="shared" si="8"/>
        <v>0</v>
      </c>
      <c r="S8" s="3">
        <f t="shared" si="8"/>
        <v>0</v>
      </c>
      <c r="T8" s="3">
        <f t="shared" si="9"/>
        <v>0</v>
      </c>
      <c r="U8" s="3">
        <f t="shared" si="10"/>
        <v>0</v>
      </c>
      <c r="V8" s="3">
        <f t="shared" si="11"/>
        <v>0</v>
      </c>
      <c r="W8" s="3">
        <f t="shared" si="12"/>
        <v>0</v>
      </c>
      <c r="X8" s="3">
        <f t="shared" si="13"/>
        <v>0</v>
      </c>
      <c r="Y8" s="3">
        <f t="shared" si="14"/>
        <v>0</v>
      </c>
      <c r="Z8" s="3">
        <f t="shared" si="15"/>
        <v>0</v>
      </c>
      <c r="AA8" s="3">
        <f t="shared" si="15"/>
        <v>0</v>
      </c>
      <c r="AB8" s="3">
        <f t="shared" si="0"/>
        <v>0</v>
      </c>
      <c r="AC8" s="3">
        <f t="shared" si="1"/>
        <v>0</v>
      </c>
      <c r="AD8" s="3">
        <f t="shared" si="2"/>
        <v>446.396</v>
      </c>
      <c r="AE8" s="3">
        <f t="shared" si="2"/>
        <v>530.209</v>
      </c>
      <c r="AF8" s="3">
        <f t="shared" si="2"/>
        <v>0</v>
      </c>
      <c r="AG8" s="3">
        <f t="shared" si="2"/>
        <v>0</v>
      </c>
      <c r="AH8" s="3">
        <f t="shared" si="16"/>
        <v>446.396</v>
      </c>
      <c r="AI8" s="3">
        <f t="shared" si="2"/>
        <v>530.209</v>
      </c>
      <c r="AJ8" s="1"/>
      <c r="AK8" s="1"/>
      <c r="AL8" s="1"/>
      <c r="AM8" s="1"/>
      <c r="AN8" s="1"/>
      <c r="AO8" s="1"/>
      <c r="AP8" s="1">
        <v>404.06</v>
      </c>
      <c r="AQ8" s="1"/>
      <c r="AR8" s="1"/>
      <c r="AS8" s="1">
        <v>485.758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>
        <v>42.336</v>
      </c>
      <c r="BU8" s="1"/>
      <c r="BV8" s="1"/>
      <c r="BW8" s="1">
        <v>44.451</v>
      </c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20.25">
      <c r="A9" s="1">
        <v>313</v>
      </c>
      <c r="B9" s="2" t="s">
        <v>26</v>
      </c>
      <c r="C9" s="3">
        <v>342.832</v>
      </c>
      <c r="D9" s="3">
        <f t="shared" si="17"/>
        <v>0</v>
      </c>
      <c r="E9" s="3">
        <f t="shared" si="18"/>
        <v>0</v>
      </c>
      <c r="F9" s="3">
        <f t="shared" si="19"/>
        <v>342.832</v>
      </c>
      <c r="G9" s="3">
        <f t="shared" si="20"/>
        <v>486.228</v>
      </c>
      <c r="H9" s="3">
        <f t="shared" si="21"/>
        <v>0</v>
      </c>
      <c r="I9" s="3">
        <f t="shared" si="3"/>
        <v>0</v>
      </c>
      <c r="J9" s="3">
        <f t="shared" si="22"/>
        <v>342.832</v>
      </c>
      <c r="K9" s="3">
        <f t="shared" si="23"/>
        <v>486.228</v>
      </c>
      <c r="L9" s="3">
        <f t="shared" si="24"/>
        <v>0</v>
      </c>
      <c r="M9" s="3">
        <f t="shared" si="4"/>
        <v>0</v>
      </c>
      <c r="N9" s="3">
        <f t="shared" si="25"/>
        <v>0</v>
      </c>
      <c r="O9" s="3">
        <f t="shared" si="5"/>
        <v>0</v>
      </c>
      <c r="P9" s="3">
        <f t="shared" si="6"/>
        <v>0</v>
      </c>
      <c r="Q9" s="3">
        <f t="shared" si="7"/>
        <v>0</v>
      </c>
      <c r="R9" s="3">
        <f t="shared" si="8"/>
        <v>0</v>
      </c>
      <c r="S9" s="3">
        <f t="shared" si="8"/>
        <v>0</v>
      </c>
      <c r="T9" s="3">
        <f t="shared" si="9"/>
        <v>0</v>
      </c>
      <c r="U9" s="3">
        <f t="shared" si="10"/>
        <v>0</v>
      </c>
      <c r="V9" s="3">
        <f t="shared" si="11"/>
        <v>0</v>
      </c>
      <c r="W9" s="3">
        <f t="shared" si="12"/>
        <v>0</v>
      </c>
      <c r="X9" s="3">
        <f t="shared" si="13"/>
        <v>0</v>
      </c>
      <c r="Y9" s="3">
        <f t="shared" si="14"/>
        <v>0</v>
      </c>
      <c r="Z9" s="3">
        <f t="shared" si="15"/>
        <v>0</v>
      </c>
      <c r="AA9" s="3">
        <f t="shared" si="15"/>
        <v>0</v>
      </c>
      <c r="AB9" s="3">
        <f t="shared" si="0"/>
        <v>0</v>
      </c>
      <c r="AC9" s="3">
        <f t="shared" si="1"/>
        <v>0</v>
      </c>
      <c r="AD9" s="3">
        <f t="shared" si="2"/>
        <v>342.832</v>
      </c>
      <c r="AE9" s="3">
        <f t="shared" si="2"/>
        <v>486.228</v>
      </c>
      <c r="AF9" s="3">
        <f t="shared" si="2"/>
        <v>0</v>
      </c>
      <c r="AG9" s="3">
        <f t="shared" si="2"/>
        <v>0</v>
      </c>
      <c r="AH9" s="3">
        <f t="shared" si="16"/>
        <v>342.832</v>
      </c>
      <c r="AI9" s="3">
        <f t="shared" si="2"/>
        <v>486.228</v>
      </c>
      <c r="AJ9" s="1"/>
      <c r="AK9" s="1"/>
      <c r="AL9" s="1"/>
      <c r="AM9" s="1"/>
      <c r="AN9" s="1"/>
      <c r="AO9" s="1"/>
      <c r="AP9" s="1">
        <v>331.866</v>
      </c>
      <c r="AQ9" s="1"/>
      <c r="AR9" s="1"/>
      <c r="AS9" s="1">
        <v>475.262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>
        <v>10.966</v>
      </c>
      <c r="CA9" s="1"/>
      <c r="CB9" s="1"/>
      <c r="CC9" s="1">
        <v>10.966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20.25">
      <c r="A10" s="1">
        <v>314</v>
      </c>
      <c r="B10" s="2" t="s">
        <v>27</v>
      </c>
      <c r="C10" s="3">
        <v>421.989</v>
      </c>
      <c r="D10" s="3">
        <f t="shared" si="17"/>
        <v>1.162</v>
      </c>
      <c r="E10" s="3">
        <f t="shared" si="18"/>
        <v>2.292</v>
      </c>
      <c r="F10" s="3">
        <f t="shared" si="19"/>
        <v>419.772</v>
      </c>
      <c r="G10" s="3">
        <f t="shared" si="20"/>
        <v>567.148</v>
      </c>
      <c r="H10" s="3">
        <f t="shared" si="21"/>
        <v>0</v>
      </c>
      <c r="I10" s="3">
        <f t="shared" si="3"/>
        <v>0</v>
      </c>
      <c r="J10" s="3">
        <f t="shared" si="22"/>
        <v>420.93399999999997</v>
      </c>
      <c r="K10" s="3">
        <f t="shared" si="23"/>
        <v>569.44</v>
      </c>
      <c r="L10" s="3">
        <f t="shared" si="24"/>
        <v>0</v>
      </c>
      <c r="M10" s="3">
        <f t="shared" si="4"/>
        <v>0</v>
      </c>
      <c r="N10" s="3">
        <f t="shared" si="25"/>
        <v>0</v>
      </c>
      <c r="O10" s="3">
        <f t="shared" si="5"/>
        <v>0</v>
      </c>
      <c r="P10" s="3">
        <f t="shared" si="6"/>
        <v>0</v>
      </c>
      <c r="Q10" s="3">
        <f t="shared" si="7"/>
        <v>0</v>
      </c>
      <c r="R10" s="3">
        <f t="shared" si="8"/>
        <v>0</v>
      </c>
      <c r="S10" s="3">
        <f t="shared" si="8"/>
        <v>0</v>
      </c>
      <c r="T10" s="3">
        <f t="shared" si="9"/>
        <v>0</v>
      </c>
      <c r="U10" s="3">
        <f t="shared" si="10"/>
        <v>0</v>
      </c>
      <c r="V10" s="3">
        <f t="shared" si="11"/>
        <v>0</v>
      </c>
      <c r="W10" s="3">
        <f t="shared" si="12"/>
        <v>0</v>
      </c>
      <c r="X10" s="3">
        <f t="shared" si="13"/>
        <v>0</v>
      </c>
      <c r="Y10" s="3">
        <f t="shared" si="14"/>
        <v>0</v>
      </c>
      <c r="Z10" s="3">
        <f t="shared" si="15"/>
        <v>0</v>
      </c>
      <c r="AA10" s="3">
        <f t="shared" si="15"/>
        <v>0</v>
      </c>
      <c r="AB10" s="3">
        <f t="shared" si="0"/>
        <v>1.162</v>
      </c>
      <c r="AC10" s="3">
        <f t="shared" si="1"/>
        <v>2.292</v>
      </c>
      <c r="AD10" s="3">
        <f t="shared" si="2"/>
        <v>419.772</v>
      </c>
      <c r="AE10" s="3">
        <f t="shared" si="2"/>
        <v>567.148</v>
      </c>
      <c r="AF10" s="3">
        <f t="shared" si="2"/>
        <v>0</v>
      </c>
      <c r="AG10" s="3">
        <f t="shared" si="2"/>
        <v>0</v>
      </c>
      <c r="AH10" s="3">
        <f t="shared" si="16"/>
        <v>420.93399999999997</v>
      </c>
      <c r="AI10" s="3">
        <f t="shared" si="2"/>
        <v>569.44</v>
      </c>
      <c r="AJ10" s="1">
        <v>1.162</v>
      </c>
      <c r="AK10" s="1"/>
      <c r="AL10" s="1"/>
      <c r="AM10" s="1">
        <v>2.292</v>
      </c>
      <c r="AN10" s="1"/>
      <c r="AO10" s="1"/>
      <c r="AP10" s="1">
        <v>351.067</v>
      </c>
      <c r="AQ10" s="1"/>
      <c r="AR10" s="1"/>
      <c r="AS10" s="1">
        <v>498.443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>
        <v>3.09</v>
      </c>
      <c r="BO10" s="1"/>
      <c r="BP10" s="1"/>
      <c r="BQ10" s="1">
        <v>3.09</v>
      </c>
      <c r="BR10" s="1"/>
      <c r="BS10" s="1"/>
      <c r="BT10" s="1">
        <v>48.688</v>
      </c>
      <c r="BU10" s="1"/>
      <c r="BV10" s="1"/>
      <c r="BW10" s="1">
        <v>48.688</v>
      </c>
      <c r="BX10" s="1"/>
      <c r="BY10" s="1"/>
      <c r="BZ10" s="1">
        <v>10.553</v>
      </c>
      <c r="CA10" s="1"/>
      <c r="CB10" s="1"/>
      <c r="CC10" s="1">
        <v>10.553</v>
      </c>
      <c r="CD10" s="1"/>
      <c r="CE10" s="1"/>
      <c r="CF10" s="1">
        <v>6.374</v>
      </c>
      <c r="CG10" s="1"/>
      <c r="CH10" s="1"/>
      <c r="CI10" s="1">
        <v>6.374</v>
      </c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20.25">
      <c r="A11" s="1">
        <v>317</v>
      </c>
      <c r="B11" s="2" t="s">
        <v>28</v>
      </c>
      <c r="C11" s="3">
        <v>660.945</v>
      </c>
      <c r="D11" s="3">
        <f t="shared" si="17"/>
        <v>0</v>
      </c>
      <c r="E11" s="3">
        <f t="shared" si="18"/>
        <v>0</v>
      </c>
      <c r="F11" s="3">
        <f t="shared" si="19"/>
        <v>658.963</v>
      </c>
      <c r="G11" s="3">
        <f t="shared" si="20"/>
        <v>794.8119999999999</v>
      </c>
      <c r="H11" s="3">
        <f t="shared" si="21"/>
        <v>0</v>
      </c>
      <c r="I11" s="3">
        <f t="shared" si="3"/>
        <v>0</v>
      </c>
      <c r="J11" s="3">
        <f t="shared" si="22"/>
        <v>658.963</v>
      </c>
      <c r="K11" s="3">
        <f t="shared" si="23"/>
        <v>794.8119999999999</v>
      </c>
      <c r="L11" s="3">
        <f t="shared" si="24"/>
        <v>0</v>
      </c>
      <c r="M11" s="3">
        <f t="shared" si="4"/>
        <v>0</v>
      </c>
      <c r="N11" s="3">
        <f t="shared" si="25"/>
        <v>1.445</v>
      </c>
      <c r="O11" s="3">
        <f t="shared" si="5"/>
        <v>1.445</v>
      </c>
      <c r="P11" s="3">
        <f t="shared" si="6"/>
        <v>0</v>
      </c>
      <c r="Q11" s="3">
        <f t="shared" si="7"/>
        <v>0</v>
      </c>
      <c r="R11" s="3">
        <f t="shared" si="8"/>
        <v>1.445</v>
      </c>
      <c r="S11" s="3">
        <f t="shared" si="8"/>
        <v>1.445</v>
      </c>
      <c r="T11" s="3">
        <f t="shared" si="9"/>
        <v>0</v>
      </c>
      <c r="U11" s="3">
        <f t="shared" si="10"/>
        <v>0</v>
      </c>
      <c r="V11" s="3">
        <f t="shared" si="11"/>
        <v>0</v>
      </c>
      <c r="W11" s="3">
        <f t="shared" si="12"/>
        <v>0</v>
      </c>
      <c r="X11" s="3">
        <f t="shared" si="13"/>
        <v>0</v>
      </c>
      <c r="Y11" s="3">
        <f t="shared" si="14"/>
        <v>0</v>
      </c>
      <c r="Z11" s="3">
        <f t="shared" si="15"/>
        <v>0</v>
      </c>
      <c r="AA11" s="3">
        <f t="shared" si="15"/>
        <v>0</v>
      </c>
      <c r="AB11" s="3">
        <f t="shared" si="0"/>
        <v>0</v>
      </c>
      <c r="AC11" s="3">
        <f t="shared" si="1"/>
        <v>0</v>
      </c>
      <c r="AD11" s="3">
        <f t="shared" si="2"/>
        <v>660.408</v>
      </c>
      <c r="AE11" s="3">
        <f t="shared" si="2"/>
        <v>796.257</v>
      </c>
      <c r="AF11" s="3">
        <f t="shared" si="2"/>
        <v>0</v>
      </c>
      <c r="AG11" s="3">
        <f t="shared" si="2"/>
        <v>0</v>
      </c>
      <c r="AH11" s="3">
        <f t="shared" si="16"/>
        <v>660.408</v>
      </c>
      <c r="AI11" s="3">
        <f t="shared" si="2"/>
        <v>796.257</v>
      </c>
      <c r="AJ11" s="1"/>
      <c r="AK11" s="1"/>
      <c r="AL11" s="1"/>
      <c r="AM11" s="1"/>
      <c r="AN11" s="1"/>
      <c r="AO11" s="1"/>
      <c r="AP11" s="1">
        <v>607.432</v>
      </c>
      <c r="AQ11" s="1">
        <v>1.445</v>
      </c>
      <c r="AR11" s="1"/>
      <c r="AS11" s="1">
        <v>743.281</v>
      </c>
      <c r="AT11" s="1">
        <v>1.445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>
        <v>27.382</v>
      </c>
      <c r="BU11" s="1"/>
      <c r="BV11" s="1"/>
      <c r="BW11" s="1">
        <v>27.382</v>
      </c>
      <c r="BX11" s="1"/>
      <c r="BY11" s="1"/>
      <c r="BZ11" s="1">
        <v>24.149</v>
      </c>
      <c r="CA11" s="1"/>
      <c r="CB11" s="1"/>
      <c r="CC11" s="1">
        <v>24.149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20.25">
      <c r="A12" s="1">
        <v>318</v>
      </c>
      <c r="B12" s="2" t="s">
        <v>29</v>
      </c>
      <c r="C12" s="3">
        <v>315.952</v>
      </c>
      <c r="D12" s="3">
        <f t="shared" si="17"/>
        <v>0</v>
      </c>
      <c r="E12" s="3">
        <f t="shared" si="18"/>
        <v>0</v>
      </c>
      <c r="F12" s="3">
        <f t="shared" si="19"/>
        <v>303.293</v>
      </c>
      <c r="G12" s="3">
        <f t="shared" si="20"/>
        <v>427.508</v>
      </c>
      <c r="H12" s="3">
        <f t="shared" si="21"/>
        <v>0</v>
      </c>
      <c r="I12" s="3">
        <f t="shared" si="3"/>
        <v>0</v>
      </c>
      <c r="J12" s="3">
        <f t="shared" si="22"/>
        <v>303.293</v>
      </c>
      <c r="K12" s="3">
        <f t="shared" si="23"/>
        <v>427.508</v>
      </c>
      <c r="L12" s="3">
        <f t="shared" si="24"/>
        <v>0</v>
      </c>
      <c r="M12" s="3">
        <f t="shared" si="4"/>
        <v>0</v>
      </c>
      <c r="N12" s="3">
        <f t="shared" si="25"/>
        <v>4.584</v>
      </c>
      <c r="O12" s="3">
        <f t="shared" si="5"/>
        <v>6.364</v>
      </c>
      <c r="P12" s="3">
        <f t="shared" si="6"/>
        <v>0</v>
      </c>
      <c r="Q12" s="3">
        <f t="shared" si="7"/>
        <v>0</v>
      </c>
      <c r="R12" s="3">
        <f t="shared" si="8"/>
        <v>4.584</v>
      </c>
      <c r="S12" s="3">
        <f t="shared" si="8"/>
        <v>6.364</v>
      </c>
      <c r="T12" s="3">
        <f t="shared" si="9"/>
        <v>0</v>
      </c>
      <c r="U12" s="3">
        <f t="shared" si="10"/>
        <v>0</v>
      </c>
      <c r="V12" s="3">
        <f t="shared" si="11"/>
        <v>0</v>
      </c>
      <c r="W12" s="3">
        <f t="shared" si="12"/>
        <v>0</v>
      </c>
      <c r="X12" s="3">
        <f t="shared" si="13"/>
        <v>0</v>
      </c>
      <c r="Y12" s="3">
        <f t="shared" si="14"/>
        <v>0</v>
      </c>
      <c r="Z12" s="3">
        <f t="shared" si="15"/>
        <v>0</v>
      </c>
      <c r="AA12" s="3">
        <f t="shared" si="15"/>
        <v>0</v>
      </c>
      <c r="AB12" s="3">
        <f t="shared" si="0"/>
        <v>0</v>
      </c>
      <c r="AC12" s="3">
        <f t="shared" si="1"/>
        <v>0</v>
      </c>
      <c r="AD12" s="3">
        <f t="shared" si="2"/>
        <v>307.877</v>
      </c>
      <c r="AE12" s="3">
        <f t="shared" si="2"/>
        <v>433.87199999999996</v>
      </c>
      <c r="AF12" s="3">
        <f t="shared" si="2"/>
        <v>0</v>
      </c>
      <c r="AG12" s="3">
        <f t="shared" si="2"/>
        <v>0</v>
      </c>
      <c r="AH12" s="3">
        <f t="shared" si="16"/>
        <v>307.877</v>
      </c>
      <c r="AI12" s="3">
        <f t="shared" si="2"/>
        <v>433.87199999999996</v>
      </c>
      <c r="AJ12" s="1"/>
      <c r="AK12" s="1"/>
      <c r="AL12" s="1"/>
      <c r="AM12" s="1"/>
      <c r="AN12" s="1"/>
      <c r="AO12" s="1"/>
      <c r="AP12" s="1">
        <v>301.889</v>
      </c>
      <c r="AQ12" s="1">
        <v>4.584</v>
      </c>
      <c r="AR12" s="1"/>
      <c r="AS12" s="1">
        <v>426.104</v>
      </c>
      <c r="AT12" s="1">
        <v>6.364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>
        <v>1.404</v>
      </c>
      <c r="BU12" s="1"/>
      <c r="BV12" s="1"/>
      <c r="BW12" s="1">
        <v>1.404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20.25">
      <c r="A13" s="1">
        <v>319</v>
      </c>
      <c r="B13" s="2" t="s">
        <v>30</v>
      </c>
      <c r="C13" s="3">
        <v>382.669</v>
      </c>
      <c r="D13" s="3">
        <f t="shared" si="17"/>
        <v>1.114</v>
      </c>
      <c r="E13" s="3">
        <f t="shared" si="18"/>
        <v>3.342</v>
      </c>
      <c r="F13" s="3">
        <f t="shared" si="19"/>
        <v>381.555</v>
      </c>
      <c r="G13" s="3">
        <f t="shared" si="20"/>
        <v>527.0970000000001</v>
      </c>
      <c r="H13" s="3">
        <f t="shared" si="21"/>
        <v>0</v>
      </c>
      <c r="I13" s="3">
        <f t="shared" si="3"/>
        <v>0</v>
      </c>
      <c r="J13" s="3">
        <f t="shared" si="22"/>
        <v>382.669</v>
      </c>
      <c r="K13" s="3">
        <f t="shared" si="23"/>
        <v>530.4390000000001</v>
      </c>
      <c r="L13" s="3">
        <f t="shared" si="24"/>
        <v>0</v>
      </c>
      <c r="M13" s="3">
        <f t="shared" si="4"/>
        <v>0</v>
      </c>
      <c r="N13" s="3">
        <f t="shared" si="25"/>
        <v>0</v>
      </c>
      <c r="O13" s="3">
        <f t="shared" si="5"/>
        <v>0</v>
      </c>
      <c r="P13" s="3">
        <f t="shared" si="6"/>
        <v>0</v>
      </c>
      <c r="Q13" s="3">
        <f t="shared" si="7"/>
        <v>0</v>
      </c>
      <c r="R13" s="3">
        <f t="shared" si="8"/>
        <v>0</v>
      </c>
      <c r="S13" s="3">
        <f t="shared" si="8"/>
        <v>0</v>
      </c>
      <c r="T13" s="3">
        <f t="shared" si="9"/>
        <v>0</v>
      </c>
      <c r="U13" s="3">
        <f t="shared" si="10"/>
        <v>0</v>
      </c>
      <c r="V13" s="3">
        <f t="shared" si="11"/>
        <v>0</v>
      </c>
      <c r="W13" s="3">
        <f t="shared" si="12"/>
        <v>0</v>
      </c>
      <c r="X13" s="3">
        <f t="shared" si="13"/>
        <v>0</v>
      </c>
      <c r="Y13" s="3">
        <f t="shared" si="14"/>
        <v>0</v>
      </c>
      <c r="Z13" s="3">
        <f t="shared" si="15"/>
        <v>0</v>
      </c>
      <c r="AA13" s="3">
        <f t="shared" si="15"/>
        <v>0</v>
      </c>
      <c r="AB13" s="3">
        <f t="shared" si="0"/>
        <v>1.114</v>
      </c>
      <c r="AC13" s="3">
        <f t="shared" si="1"/>
        <v>3.342</v>
      </c>
      <c r="AD13" s="3">
        <f t="shared" si="2"/>
        <v>381.555</v>
      </c>
      <c r="AE13" s="3">
        <f t="shared" si="2"/>
        <v>527.0970000000001</v>
      </c>
      <c r="AF13" s="3">
        <f t="shared" si="2"/>
        <v>0</v>
      </c>
      <c r="AG13" s="3">
        <f t="shared" si="2"/>
        <v>0</v>
      </c>
      <c r="AH13" s="3">
        <f t="shared" si="16"/>
        <v>382.669</v>
      </c>
      <c r="AI13" s="3">
        <f t="shared" si="2"/>
        <v>530.4390000000001</v>
      </c>
      <c r="AJ13" s="1">
        <v>1.114</v>
      </c>
      <c r="AK13" s="1"/>
      <c r="AL13" s="1"/>
      <c r="AM13" s="1">
        <v>3.342</v>
      </c>
      <c r="AN13" s="1"/>
      <c r="AO13" s="1"/>
      <c r="AP13" s="1">
        <v>365.825</v>
      </c>
      <c r="AQ13" s="1"/>
      <c r="AR13" s="1"/>
      <c r="AS13" s="1">
        <v>511.367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>
        <v>14.255</v>
      </c>
      <c r="BU13" s="1"/>
      <c r="BV13" s="1"/>
      <c r="BW13" s="1">
        <v>14.255</v>
      </c>
      <c r="BX13" s="1"/>
      <c r="BY13" s="1"/>
      <c r="BZ13" s="1">
        <v>1.475</v>
      </c>
      <c r="CA13" s="1"/>
      <c r="CB13" s="1"/>
      <c r="CC13" s="1">
        <v>1.475</v>
      </c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20.25">
      <c r="A14" s="1">
        <v>321</v>
      </c>
      <c r="B14" s="2" t="s">
        <v>31</v>
      </c>
      <c r="C14" s="3">
        <v>543.433</v>
      </c>
      <c r="D14" s="3">
        <f t="shared" si="17"/>
        <v>8.44</v>
      </c>
      <c r="E14" s="3">
        <f t="shared" si="18"/>
        <v>16.88</v>
      </c>
      <c r="F14" s="3">
        <f t="shared" si="19"/>
        <v>534.993</v>
      </c>
      <c r="G14" s="3">
        <f t="shared" si="20"/>
        <v>747.853</v>
      </c>
      <c r="H14" s="3">
        <f t="shared" si="21"/>
        <v>0</v>
      </c>
      <c r="I14" s="3">
        <f t="shared" si="3"/>
        <v>0</v>
      </c>
      <c r="J14" s="3">
        <f t="shared" si="22"/>
        <v>543.4330000000001</v>
      </c>
      <c r="K14" s="3">
        <f t="shared" si="23"/>
        <v>764.733</v>
      </c>
      <c r="L14" s="3">
        <f t="shared" si="24"/>
        <v>0</v>
      </c>
      <c r="M14" s="3">
        <f t="shared" si="4"/>
        <v>0</v>
      </c>
      <c r="N14" s="3">
        <f t="shared" si="25"/>
        <v>0</v>
      </c>
      <c r="O14" s="3">
        <f t="shared" si="5"/>
        <v>0</v>
      </c>
      <c r="P14" s="3">
        <f t="shared" si="6"/>
        <v>0</v>
      </c>
      <c r="Q14" s="3">
        <f t="shared" si="7"/>
        <v>0</v>
      </c>
      <c r="R14" s="3">
        <f t="shared" si="8"/>
        <v>0</v>
      </c>
      <c r="S14" s="3">
        <f t="shared" si="8"/>
        <v>0</v>
      </c>
      <c r="T14" s="3">
        <f t="shared" si="9"/>
        <v>0</v>
      </c>
      <c r="U14" s="3">
        <f t="shared" si="10"/>
        <v>0</v>
      </c>
      <c r="V14" s="3">
        <f t="shared" si="11"/>
        <v>0</v>
      </c>
      <c r="W14" s="3">
        <f t="shared" si="12"/>
        <v>0</v>
      </c>
      <c r="X14" s="3">
        <f t="shared" si="13"/>
        <v>0</v>
      </c>
      <c r="Y14" s="3">
        <f t="shared" si="14"/>
        <v>0</v>
      </c>
      <c r="Z14" s="3">
        <f t="shared" si="15"/>
        <v>0</v>
      </c>
      <c r="AA14" s="3">
        <f t="shared" si="15"/>
        <v>0</v>
      </c>
      <c r="AB14" s="3">
        <f t="shared" si="0"/>
        <v>8.44</v>
      </c>
      <c r="AC14" s="3">
        <f t="shared" si="1"/>
        <v>16.88</v>
      </c>
      <c r="AD14" s="3">
        <f t="shared" si="2"/>
        <v>534.993</v>
      </c>
      <c r="AE14" s="3">
        <f t="shared" si="2"/>
        <v>747.853</v>
      </c>
      <c r="AF14" s="3">
        <f t="shared" si="2"/>
        <v>0</v>
      </c>
      <c r="AG14" s="3">
        <f t="shared" si="2"/>
        <v>0</v>
      </c>
      <c r="AH14" s="3">
        <f t="shared" si="16"/>
        <v>543.4330000000001</v>
      </c>
      <c r="AI14" s="3">
        <f t="shared" si="2"/>
        <v>764.733</v>
      </c>
      <c r="AJ14" s="1">
        <v>8.44</v>
      </c>
      <c r="AK14" s="1"/>
      <c r="AL14" s="1"/>
      <c r="AM14" s="1">
        <v>16.88</v>
      </c>
      <c r="AN14" s="1"/>
      <c r="AO14" s="1"/>
      <c r="AP14" s="1">
        <v>534.993</v>
      </c>
      <c r="AQ14" s="1"/>
      <c r="AR14" s="1"/>
      <c r="AS14" s="1">
        <v>747.853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20.25">
      <c r="A15" s="1">
        <v>322</v>
      </c>
      <c r="B15" s="2" t="s">
        <v>32</v>
      </c>
      <c r="C15" s="3">
        <v>546.569</v>
      </c>
      <c r="D15" s="3">
        <f t="shared" si="17"/>
        <v>28.506</v>
      </c>
      <c r="E15" s="3">
        <f t="shared" si="18"/>
        <v>66.681</v>
      </c>
      <c r="F15" s="3">
        <f t="shared" si="19"/>
        <v>515.278</v>
      </c>
      <c r="G15" s="3">
        <f t="shared" si="20"/>
        <v>654.603</v>
      </c>
      <c r="H15" s="3">
        <f t="shared" si="21"/>
        <v>0</v>
      </c>
      <c r="I15" s="3">
        <f t="shared" si="3"/>
        <v>0</v>
      </c>
      <c r="J15" s="3">
        <f t="shared" si="22"/>
        <v>543.784</v>
      </c>
      <c r="K15" s="3">
        <f t="shared" si="23"/>
        <v>721.284</v>
      </c>
      <c r="L15" s="3">
        <f t="shared" si="24"/>
        <v>0</v>
      </c>
      <c r="M15" s="3">
        <f t="shared" si="4"/>
        <v>0</v>
      </c>
      <c r="N15" s="3">
        <f t="shared" si="25"/>
        <v>0</v>
      </c>
      <c r="O15" s="3">
        <f t="shared" si="5"/>
        <v>0</v>
      </c>
      <c r="P15" s="3">
        <f t="shared" si="6"/>
        <v>0</v>
      </c>
      <c r="Q15" s="3">
        <f t="shared" si="7"/>
        <v>0</v>
      </c>
      <c r="R15" s="3">
        <f t="shared" si="8"/>
        <v>0</v>
      </c>
      <c r="S15" s="3">
        <f t="shared" si="8"/>
        <v>0</v>
      </c>
      <c r="T15" s="3">
        <f t="shared" si="9"/>
        <v>0</v>
      </c>
      <c r="U15" s="3">
        <f t="shared" si="10"/>
        <v>0</v>
      </c>
      <c r="V15" s="3">
        <f t="shared" si="11"/>
        <v>0</v>
      </c>
      <c r="W15" s="3">
        <f t="shared" si="12"/>
        <v>0</v>
      </c>
      <c r="X15" s="3">
        <f t="shared" si="13"/>
        <v>2.785</v>
      </c>
      <c r="Y15" s="3">
        <f t="shared" si="14"/>
        <v>2.785</v>
      </c>
      <c r="Z15" s="3">
        <f t="shared" si="15"/>
        <v>2.785</v>
      </c>
      <c r="AA15" s="3">
        <f t="shared" si="15"/>
        <v>2.785</v>
      </c>
      <c r="AB15" s="3">
        <f t="shared" si="0"/>
        <v>28.506</v>
      </c>
      <c r="AC15" s="3">
        <f t="shared" si="1"/>
        <v>66.681</v>
      </c>
      <c r="AD15" s="3">
        <f t="shared" si="2"/>
        <v>515.278</v>
      </c>
      <c r="AE15" s="3">
        <f t="shared" si="2"/>
        <v>654.603</v>
      </c>
      <c r="AF15" s="3">
        <f t="shared" si="2"/>
        <v>2.785</v>
      </c>
      <c r="AG15" s="3">
        <f t="shared" si="2"/>
        <v>2.785</v>
      </c>
      <c r="AH15" s="3">
        <f t="shared" si="16"/>
        <v>546.569</v>
      </c>
      <c r="AI15" s="3">
        <f t="shared" si="2"/>
        <v>724.069</v>
      </c>
      <c r="AJ15" s="1">
        <v>28.506</v>
      </c>
      <c r="AK15" s="1"/>
      <c r="AL15" s="1"/>
      <c r="AM15" s="1">
        <v>66.681</v>
      </c>
      <c r="AN15" s="1"/>
      <c r="AO15" s="1"/>
      <c r="AP15" s="1">
        <v>310.104</v>
      </c>
      <c r="AQ15" s="1"/>
      <c r="AR15" s="1"/>
      <c r="AS15" s="1">
        <v>449.429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>
        <v>58.291</v>
      </c>
      <c r="BU15" s="1"/>
      <c r="BV15" s="1"/>
      <c r="BW15" s="1">
        <v>58.291</v>
      </c>
      <c r="BX15" s="1"/>
      <c r="BY15" s="1"/>
      <c r="BZ15" s="1">
        <v>146.883</v>
      </c>
      <c r="CA15" s="1"/>
      <c r="CB15" s="1"/>
      <c r="CC15" s="1">
        <v>146.883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>
        <v>2.785</v>
      </c>
      <c r="DA15" s="1"/>
      <c r="DB15" s="1"/>
      <c r="DC15" s="1">
        <v>2.785</v>
      </c>
      <c r="DD15" s="1"/>
      <c r="DE15" s="1"/>
      <c r="DF15" s="1"/>
      <c r="DG15" s="1"/>
      <c r="DH15" s="1"/>
      <c r="DI15" s="1"/>
    </row>
    <row r="16" spans="1:113" ht="20.25">
      <c r="A16" s="1">
        <v>323</v>
      </c>
      <c r="B16" s="2" t="s">
        <v>33</v>
      </c>
      <c r="C16" s="3">
        <v>539.685</v>
      </c>
      <c r="D16" s="3">
        <f t="shared" si="17"/>
        <v>2.2</v>
      </c>
      <c r="E16" s="3">
        <f t="shared" si="18"/>
        <v>2.2</v>
      </c>
      <c r="F16" s="3">
        <f t="shared" si="19"/>
        <v>490.732</v>
      </c>
      <c r="G16" s="3">
        <f t="shared" si="20"/>
        <v>620.641</v>
      </c>
      <c r="H16" s="3">
        <f t="shared" si="21"/>
        <v>12.684</v>
      </c>
      <c r="I16" s="3">
        <f t="shared" si="3"/>
        <v>12.684</v>
      </c>
      <c r="J16" s="3">
        <f t="shared" si="22"/>
        <v>505.61600000000004</v>
      </c>
      <c r="K16" s="3">
        <f t="shared" si="23"/>
        <v>635.525</v>
      </c>
      <c r="L16" s="3">
        <f t="shared" si="24"/>
        <v>0</v>
      </c>
      <c r="M16" s="3">
        <f t="shared" si="4"/>
        <v>0</v>
      </c>
      <c r="N16" s="3">
        <f t="shared" si="25"/>
        <v>15.435</v>
      </c>
      <c r="O16" s="3">
        <f t="shared" si="5"/>
        <v>15.435</v>
      </c>
      <c r="P16" s="3">
        <f t="shared" si="6"/>
        <v>0</v>
      </c>
      <c r="Q16" s="3">
        <f t="shared" si="7"/>
        <v>0</v>
      </c>
      <c r="R16" s="3">
        <f t="shared" si="8"/>
        <v>15.435</v>
      </c>
      <c r="S16" s="3">
        <f t="shared" si="8"/>
        <v>15.435</v>
      </c>
      <c r="T16" s="3">
        <f t="shared" si="9"/>
        <v>0</v>
      </c>
      <c r="U16" s="3">
        <f t="shared" si="10"/>
        <v>0</v>
      </c>
      <c r="V16" s="3">
        <f t="shared" si="11"/>
        <v>1.158</v>
      </c>
      <c r="W16" s="3">
        <f t="shared" si="12"/>
        <v>1.158</v>
      </c>
      <c r="X16" s="3">
        <f t="shared" si="13"/>
        <v>15.876</v>
      </c>
      <c r="Y16" s="3">
        <f t="shared" si="14"/>
        <v>15.876</v>
      </c>
      <c r="Z16" s="3">
        <f t="shared" si="15"/>
        <v>17.034</v>
      </c>
      <c r="AA16" s="3">
        <f t="shared" si="15"/>
        <v>17.034</v>
      </c>
      <c r="AB16" s="3">
        <f t="shared" si="0"/>
        <v>2.2</v>
      </c>
      <c r="AC16" s="3">
        <f t="shared" si="1"/>
        <v>2.2</v>
      </c>
      <c r="AD16" s="3">
        <f t="shared" si="2"/>
        <v>507.32500000000005</v>
      </c>
      <c r="AE16" s="3">
        <f t="shared" si="2"/>
        <v>637.2339999999999</v>
      </c>
      <c r="AF16" s="3">
        <f t="shared" si="2"/>
        <v>28.56</v>
      </c>
      <c r="AG16" s="3">
        <f t="shared" si="2"/>
        <v>28.56</v>
      </c>
      <c r="AH16" s="3">
        <f t="shared" si="16"/>
        <v>538.085</v>
      </c>
      <c r="AI16" s="3">
        <f t="shared" si="2"/>
        <v>667.9939999999999</v>
      </c>
      <c r="AJ16" s="1">
        <v>2.2</v>
      </c>
      <c r="AK16" s="1"/>
      <c r="AL16" s="1"/>
      <c r="AM16" s="1">
        <v>2.2</v>
      </c>
      <c r="AN16" s="1"/>
      <c r="AO16" s="1"/>
      <c r="AP16" s="1">
        <v>459.029</v>
      </c>
      <c r="AQ16" s="1">
        <v>15.435</v>
      </c>
      <c r="AR16" s="1"/>
      <c r="AS16" s="1">
        <v>588.938</v>
      </c>
      <c r="AT16" s="1">
        <v>15.435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>
        <v>1</v>
      </c>
      <c r="BO16" s="1"/>
      <c r="BP16" s="1"/>
      <c r="BQ16" s="1">
        <v>1</v>
      </c>
      <c r="BR16" s="1"/>
      <c r="BS16" s="1"/>
      <c r="BT16" s="1">
        <v>28.773</v>
      </c>
      <c r="BU16" s="1"/>
      <c r="BV16" s="1">
        <v>1.158</v>
      </c>
      <c r="BW16" s="1">
        <v>28.773</v>
      </c>
      <c r="BX16" s="1"/>
      <c r="BY16" s="1">
        <v>1.158</v>
      </c>
      <c r="BZ16" s="1">
        <v>1.93</v>
      </c>
      <c r="CA16" s="1"/>
      <c r="CB16" s="1"/>
      <c r="CC16" s="1">
        <v>1.93</v>
      </c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>
        <v>12.684</v>
      </c>
      <c r="CY16" s="1"/>
      <c r="CZ16" s="1">
        <v>15.876</v>
      </c>
      <c r="DA16" s="1">
        <v>12.684</v>
      </c>
      <c r="DB16" s="1"/>
      <c r="DC16" s="1">
        <v>15.876</v>
      </c>
      <c r="DD16" s="1"/>
      <c r="DE16" s="1"/>
      <c r="DF16" s="1"/>
      <c r="DG16" s="1"/>
      <c r="DH16" s="1"/>
      <c r="DI16" s="1"/>
    </row>
    <row r="17" spans="1:113" ht="20.25">
      <c r="A17" s="1">
        <v>324</v>
      </c>
      <c r="B17" s="2" t="s">
        <v>34</v>
      </c>
      <c r="C17" s="3">
        <v>333.03</v>
      </c>
      <c r="D17" s="3">
        <f t="shared" si="17"/>
        <v>0</v>
      </c>
      <c r="E17" s="3">
        <f t="shared" si="18"/>
        <v>0</v>
      </c>
      <c r="F17" s="3">
        <f t="shared" si="19"/>
        <v>295.052</v>
      </c>
      <c r="G17" s="3">
        <f t="shared" si="20"/>
        <v>406.864</v>
      </c>
      <c r="H17" s="3">
        <f t="shared" si="21"/>
        <v>0</v>
      </c>
      <c r="I17" s="3">
        <f t="shared" si="3"/>
        <v>0</v>
      </c>
      <c r="J17" s="3">
        <f t="shared" si="22"/>
        <v>295.052</v>
      </c>
      <c r="K17" s="3">
        <f t="shared" si="23"/>
        <v>406.864</v>
      </c>
      <c r="L17" s="3">
        <f t="shared" si="24"/>
        <v>0</v>
      </c>
      <c r="M17" s="3">
        <f t="shared" si="4"/>
        <v>0</v>
      </c>
      <c r="N17" s="3">
        <f t="shared" si="25"/>
        <v>32.278</v>
      </c>
      <c r="O17" s="3">
        <f t="shared" si="5"/>
        <v>38.142</v>
      </c>
      <c r="P17" s="3">
        <f t="shared" si="6"/>
        <v>0</v>
      </c>
      <c r="Q17" s="3">
        <f t="shared" si="7"/>
        <v>0</v>
      </c>
      <c r="R17" s="3">
        <f t="shared" si="8"/>
        <v>32.278</v>
      </c>
      <c r="S17" s="3">
        <f t="shared" si="8"/>
        <v>38.142</v>
      </c>
      <c r="T17" s="3">
        <f t="shared" si="9"/>
        <v>0</v>
      </c>
      <c r="U17" s="3">
        <f t="shared" si="10"/>
        <v>0</v>
      </c>
      <c r="V17" s="3">
        <f t="shared" si="11"/>
        <v>0</v>
      </c>
      <c r="W17" s="3">
        <f t="shared" si="12"/>
        <v>0</v>
      </c>
      <c r="X17" s="3">
        <f t="shared" si="13"/>
        <v>0</v>
      </c>
      <c r="Y17" s="3">
        <f t="shared" si="14"/>
        <v>0</v>
      </c>
      <c r="Z17" s="3">
        <f t="shared" si="15"/>
        <v>0</v>
      </c>
      <c r="AA17" s="3">
        <f t="shared" si="15"/>
        <v>0</v>
      </c>
      <c r="AB17" s="3">
        <f t="shared" si="0"/>
        <v>0</v>
      </c>
      <c r="AC17" s="3">
        <f t="shared" si="1"/>
        <v>0</v>
      </c>
      <c r="AD17" s="3">
        <f t="shared" si="2"/>
        <v>327.33000000000004</v>
      </c>
      <c r="AE17" s="3">
        <f t="shared" si="2"/>
        <v>445.006</v>
      </c>
      <c r="AF17" s="3">
        <f t="shared" si="2"/>
        <v>0</v>
      </c>
      <c r="AG17" s="3">
        <f t="shared" si="2"/>
        <v>0</v>
      </c>
      <c r="AH17" s="3">
        <f t="shared" si="16"/>
        <v>327.33000000000004</v>
      </c>
      <c r="AI17" s="3">
        <f t="shared" si="2"/>
        <v>445.006</v>
      </c>
      <c r="AJ17" s="1"/>
      <c r="AK17" s="1"/>
      <c r="AL17" s="1"/>
      <c r="AM17" s="1"/>
      <c r="AN17" s="1"/>
      <c r="AO17" s="1"/>
      <c r="AP17" s="1">
        <v>295.052</v>
      </c>
      <c r="AQ17" s="1">
        <v>32.278</v>
      </c>
      <c r="AR17" s="1"/>
      <c r="AS17" s="1">
        <v>406.864</v>
      </c>
      <c r="AT17" s="1">
        <v>38.142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ht="20.25">
      <c r="A18" s="1">
        <v>325</v>
      </c>
      <c r="B18" s="2" t="s">
        <v>35</v>
      </c>
      <c r="C18" s="3">
        <v>619.12</v>
      </c>
      <c r="D18" s="3">
        <f t="shared" si="17"/>
        <v>9.898</v>
      </c>
      <c r="E18" s="3">
        <f t="shared" si="18"/>
        <v>23.34</v>
      </c>
      <c r="F18" s="3">
        <f t="shared" si="19"/>
        <v>593.9730000000001</v>
      </c>
      <c r="G18" s="3">
        <f t="shared" si="20"/>
        <v>765.0459999999999</v>
      </c>
      <c r="H18" s="3">
        <f t="shared" si="21"/>
        <v>0</v>
      </c>
      <c r="I18" s="3">
        <f t="shared" si="3"/>
        <v>0</v>
      </c>
      <c r="J18" s="3">
        <f t="shared" si="22"/>
        <v>603.8710000000001</v>
      </c>
      <c r="K18" s="3">
        <f t="shared" si="23"/>
        <v>788.386</v>
      </c>
      <c r="L18" s="3">
        <f t="shared" si="24"/>
        <v>0</v>
      </c>
      <c r="M18" s="3">
        <f t="shared" si="4"/>
        <v>0</v>
      </c>
      <c r="N18" s="3">
        <f t="shared" si="25"/>
        <v>1.8</v>
      </c>
      <c r="O18" s="3">
        <f t="shared" si="5"/>
        <v>1.8</v>
      </c>
      <c r="P18" s="3">
        <f t="shared" si="6"/>
        <v>0</v>
      </c>
      <c r="Q18" s="3">
        <f t="shared" si="7"/>
        <v>0</v>
      </c>
      <c r="R18" s="3">
        <f t="shared" si="8"/>
        <v>1.8</v>
      </c>
      <c r="S18" s="3">
        <f t="shared" si="8"/>
        <v>1.8</v>
      </c>
      <c r="T18" s="3">
        <f t="shared" si="9"/>
        <v>0</v>
      </c>
      <c r="U18" s="3">
        <f t="shared" si="10"/>
        <v>0</v>
      </c>
      <c r="V18" s="3">
        <f t="shared" si="11"/>
        <v>4.551</v>
      </c>
      <c r="W18" s="3">
        <f t="shared" si="12"/>
        <v>4.551</v>
      </c>
      <c r="X18" s="3">
        <f t="shared" si="13"/>
        <v>2.807</v>
      </c>
      <c r="Y18" s="3">
        <f t="shared" si="14"/>
        <v>2.807</v>
      </c>
      <c r="Z18" s="3">
        <f t="shared" si="15"/>
        <v>7.3580000000000005</v>
      </c>
      <c r="AA18" s="3">
        <f t="shared" si="15"/>
        <v>7.3580000000000005</v>
      </c>
      <c r="AB18" s="3">
        <f t="shared" si="0"/>
        <v>9.898</v>
      </c>
      <c r="AC18" s="3">
        <f t="shared" si="1"/>
        <v>23.34</v>
      </c>
      <c r="AD18" s="3">
        <f t="shared" si="2"/>
        <v>600.3240000000001</v>
      </c>
      <c r="AE18" s="3">
        <f t="shared" si="2"/>
        <v>771.3969999999999</v>
      </c>
      <c r="AF18" s="3">
        <f t="shared" si="2"/>
        <v>2.807</v>
      </c>
      <c r="AG18" s="3">
        <f t="shared" si="2"/>
        <v>2.807</v>
      </c>
      <c r="AH18" s="3">
        <f t="shared" si="16"/>
        <v>613.029</v>
      </c>
      <c r="AI18" s="3">
        <f t="shared" si="2"/>
        <v>797.5439999999999</v>
      </c>
      <c r="AJ18" s="1">
        <v>9.898</v>
      </c>
      <c r="AK18" s="1"/>
      <c r="AL18" s="1"/>
      <c r="AM18" s="1">
        <v>23.34</v>
      </c>
      <c r="AN18" s="1"/>
      <c r="AO18" s="1"/>
      <c r="AP18" s="1">
        <v>324.952</v>
      </c>
      <c r="AQ18" s="1">
        <v>1.8</v>
      </c>
      <c r="AR18" s="1">
        <v>4.009</v>
      </c>
      <c r="AS18" s="1">
        <v>496.025</v>
      </c>
      <c r="AT18" s="1">
        <v>1.8</v>
      </c>
      <c r="AU18" s="1">
        <v>4.009</v>
      </c>
      <c r="AV18" s="1"/>
      <c r="AW18" s="1"/>
      <c r="AX18" s="1"/>
      <c r="AY18" s="1"/>
      <c r="AZ18" s="1"/>
      <c r="BA18" s="1"/>
      <c r="BB18" s="1">
        <v>4.028</v>
      </c>
      <c r="BC18" s="1"/>
      <c r="BD18" s="1"/>
      <c r="BE18" s="1">
        <v>4.028</v>
      </c>
      <c r="BF18" s="1"/>
      <c r="BG18" s="1"/>
      <c r="BH18" s="1"/>
      <c r="BI18" s="1"/>
      <c r="BJ18" s="1"/>
      <c r="BK18" s="1"/>
      <c r="BL18" s="1"/>
      <c r="BM18" s="1"/>
      <c r="BN18" s="1">
        <v>14.076</v>
      </c>
      <c r="BO18" s="1"/>
      <c r="BP18" s="1"/>
      <c r="BQ18" s="1">
        <v>14.076</v>
      </c>
      <c r="BR18" s="1"/>
      <c r="BS18" s="1"/>
      <c r="BT18" s="1">
        <v>179.68</v>
      </c>
      <c r="BU18" s="1"/>
      <c r="BV18" s="1">
        <v>0.542</v>
      </c>
      <c r="BW18" s="1">
        <v>179.68</v>
      </c>
      <c r="BX18" s="1"/>
      <c r="BY18" s="1">
        <v>0.542</v>
      </c>
      <c r="BZ18" s="1">
        <v>71.237</v>
      </c>
      <c r="CA18" s="1"/>
      <c r="CB18" s="1"/>
      <c r="CC18" s="1">
        <v>71.237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>
        <v>2.807</v>
      </c>
      <c r="DA18" s="1"/>
      <c r="DB18" s="1"/>
      <c r="DC18" s="1">
        <v>2.807</v>
      </c>
      <c r="DD18" s="1"/>
      <c r="DE18" s="1"/>
      <c r="DF18" s="1"/>
      <c r="DG18" s="1"/>
      <c r="DH18" s="1"/>
      <c r="DI18" s="1"/>
    </row>
    <row r="19" spans="1:113" ht="20.25">
      <c r="A19" s="1">
        <v>326</v>
      </c>
      <c r="B19" s="2" t="s">
        <v>36</v>
      </c>
      <c r="C19" s="3">
        <v>554.19</v>
      </c>
      <c r="D19" s="3">
        <f t="shared" si="17"/>
        <v>0.48</v>
      </c>
      <c r="E19" s="3">
        <f t="shared" si="18"/>
        <v>0.56</v>
      </c>
      <c r="F19" s="3">
        <f t="shared" si="19"/>
        <v>538.98</v>
      </c>
      <c r="G19" s="3">
        <f t="shared" si="20"/>
        <v>691.579</v>
      </c>
      <c r="H19" s="3">
        <f t="shared" si="21"/>
        <v>0</v>
      </c>
      <c r="I19" s="3">
        <f t="shared" si="3"/>
        <v>0</v>
      </c>
      <c r="J19" s="3">
        <f t="shared" si="22"/>
        <v>539.46</v>
      </c>
      <c r="K19" s="3">
        <f t="shared" si="23"/>
        <v>692.1389999999999</v>
      </c>
      <c r="L19" s="3">
        <f t="shared" si="24"/>
        <v>0</v>
      </c>
      <c r="M19" s="3">
        <f t="shared" si="4"/>
        <v>0</v>
      </c>
      <c r="N19" s="3">
        <f t="shared" si="25"/>
        <v>13.774</v>
      </c>
      <c r="O19" s="3">
        <f t="shared" si="5"/>
        <v>27.548</v>
      </c>
      <c r="P19" s="3">
        <f t="shared" si="6"/>
        <v>0</v>
      </c>
      <c r="Q19" s="3">
        <f t="shared" si="7"/>
        <v>0</v>
      </c>
      <c r="R19" s="3">
        <f t="shared" si="8"/>
        <v>13.774</v>
      </c>
      <c r="S19" s="3">
        <f t="shared" si="8"/>
        <v>27.548</v>
      </c>
      <c r="T19" s="3">
        <f t="shared" si="9"/>
        <v>0</v>
      </c>
      <c r="U19" s="3">
        <f t="shared" si="10"/>
        <v>0</v>
      </c>
      <c r="V19" s="3">
        <f t="shared" si="11"/>
        <v>0</v>
      </c>
      <c r="W19" s="3">
        <f t="shared" si="12"/>
        <v>0</v>
      </c>
      <c r="X19" s="3">
        <f t="shared" si="13"/>
        <v>0</v>
      </c>
      <c r="Y19" s="3">
        <f t="shared" si="14"/>
        <v>0</v>
      </c>
      <c r="Z19" s="3">
        <f t="shared" si="15"/>
        <v>0</v>
      </c>
      <c r="AA19" s="3">
        <f t="shared" si="15"/>
        <v>0</v>
      </c>
      <c r="AB19" s="3">
        <f t="shared" si="0"/>
        <v>0.48</v>
      </c>
      <c r="AC19" s="3">
        <f t="shared" si="1"/>
        <v>0.56</v>
      </c>
      <c r="AD19" s="3">
        <f t="shared" si="2"/>
        <v>552.754</v>
      </c>
      <c r="AE19" s="3">
        <f t="shared" si="2"/>
        <v>719.127</v>
      </c>
      <c r="AF19" s="3">
        <f t="shared" si="2"/>
        <v>0</v>
      </c>
      <c r="AG19" s="3">
        <f t="shared" si="2"/>
        <v>0</v>
      </c>
      <c r="AH19" s="3">
        <f t="shared" si="16"/>
        <v>553.234</v>
      </c>
      <c r="AI19" s="3">
        <f t="shared" si="2"/>
        <v>719.6869999999999</v>
      </c>
      <c r="AJ19" s="1">
        <v>0.48</v>
      </c>
      <c r="AK19" s="1"/>
      <c r="AL19" s="1"/>
      <c r="AM19" s="1">
        <v>0.56</v>
      </c>
      <c r="AN19" s="1"/>
      <c r="AO19" s="1"/>
      <c r="AP19" s="1">
        <v>472.892</v>
      </c>
      <c r="AQ19" s="1">
        <v>13.774</v>
      </c>
      <c r="AR19" s="1"/>
      <c r="AS19" s="1">
        <v>625.491</v>
      </c>
      <c r="AT19" s="1">
        <v>27.548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>
        <v>0.68</v>
      </c>
      <c r="BO19" s="1"/>
      <c r="BP19" s="1"/>
      <c r="BQ19" s="1">
        <v>0.68</v>
      </c>
      <c r="BR19" s="1"/>
      <c r="BS19" s="1"/>
      <c r="BT19" s="1">
        <v>29.384</v>
      </c>
      <c r="BU19" s="1"/>
      <c r="BV19" s="1"/>
      <c r="BW19" s="1">
        <v>29.384</v>
      </c>
      <c r="BX19" s="1"/>
      <c r="BY19" s="1"/>
      <c r="BZ19" s="1">
        <v>36.024</v>
      </c>
      <c r="CA19" s="1"/>
      <c r="CB19" s="1"/>
      <c r="CC19" s="1">
        <v>36.024</v>
      </c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20.25">
      <c r="A20" s="1">
        <v>327</v>
      </c>
      <c r="B20" s="2" t="s">
        <v>37</v>
      </c>
      <c r="C20" s="3">
        <v>448.03</v>
      </c>
      <c r="D20" s="3">
        <f t="shared" si="17"/>
        <v>0</v>
      </c>
      <c r="E20" s="3">
        <f t="shared" si="18"/>
        <v>0</v>
      </c>
      <c r="F20" s="3">
        <f t="shared" si="19"/>
        <v>421.288</v>
      </c>
      <c r="G20" s="3">
        <f t="shared" si="20"/>
        <v>527.661</v>
      </c>
      <c r="H20" s="3">
        <f t="shared" si="21"/>
        <v>0</v>
      </c>
      <c r="I20" s="3">
        <f t="shared" si="3"/>
        <v>0</v>
      </c>
      <c r="J20" s="3">
        <f t="shared" si="22"/>
        <v>421.288</v>
      </c>
      <c r="K20" s="3">
        <f t="shared" si="23"/>
        <v>527.661</v>
      </c>
      <c r="L20" s="3">
        <f t="shared" si="24"/>
        <v>0</v>
      </c>
      <c r="M20" s="3">
        <f t="shared" si="4"/>
        <v>0</v>
      </c>
      <c r="N20" s="3">
        <f t="shared" si="25"/>
        <v>26.792</v>
      </c>
      <c r="O20" s="3">
        <f t="shared" si="5"/>
        <v>26.792</v>
      </c>
      <c r="P20" s="3">
        <f t="shared" si="6"/>
        <v>0</v>
      </c>
      <c r="Q20" s="3">
        <f t="shared" si="7"/>
        <v>0</v>
      </c>
      <c r="R20" s="3">
        <f t="shared" si="8"/>
        <v>26.792</v>
      </c>
      <c r="S20" s="3">
        <f t="shared" si="8"/>
        <v>26.792</v>
      </c>
      <c r="T20" s="3">
        <f t="shared" si="9"/>
        <v>0</v>
      </c>
      <c r="U20" s="3">
        <f t="shared" si="10"/>
        <v>0</v>
      </c>
      <c r="V20" s="3">
        <f t="shared" si="11"/>
        <v>0</v>
      </c>
      <c r="W20" s="3">
        <f t="shared" si="12"/>
        <v>0</v>
      </c>
      <c r="X20" s="3">
        <f t="shared" si="13"/>
        <v>0</v>
      </c>
      <c r="Y20" s="3">
        <f t="shared" si="14"/>
        <v>0</v>
      </c>
      <c r="Z20" s="3">
        <f t="shared" si="15"/>
        <v>0</v>
      </c>
      <c r="AA20" s="3">
        <f t="shared" si="15"/>
        <v>0</v>
      </c>
      <c r="AB20" s="3">
        <f t="shared" si="0"/>
        <v>0</v>
      </c>
      <c r="AC20" s="3">
        <f t="shared" si="1"/>
        <v>0</v>
      </c>
      <c r="AD20" s="3">
        <f t="shared" si="2"/>
        <v>448.08000000000004</v>
      </c>
      <c r="AE20" s="3">
        <f t="shared" si="2"/>
        <v>554.453</v>
      </c>
      <c r="AF20" s="3">
        <f t="shared" si="2"/>
        <v>0</v>
      </c>
      <c r="AG20" s="3">
        <f t="shared" si="2"/>
        <v>0</v>
      </c>
      <c r="AH20" s="3">
        <f t="shared" si="16"/>
        <v>448.08000000000004</v>
      </c>
      <c r="AI20" s="3">
        <f t="shared" si="2"/>
        <v>554.453</v>
      </c>
      <c r="AJ20" s="1"/>
      <c r="AK20" s="1"/>
      <c r="AL20" s="1"/>
      <c r="AM20" s="1"/>
      <c r="AN20" s="1"/>
      <c r="AO20" s="1"/>
      <c r="AP20" s="1">
        <v>421.288</v>
      </c>
      <c r="AQ20" s="1">
        <v>26.792</v>
      </c>
      <c r="AR20" s="1"/>
      <c r="AS20" s="1">
        <v>527.661</v>
      </c>
      <c r="AT20" s="1">
        <v>26.792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20.25">
      <c r="A21" s="1">
        <v>328</v>
      </c>
      <c r="B21" s="2" t="s">
        <v>38</v>
      </c>
      <c r="C21" s="3">
        <v>418.841</v>
      </c>
      <c r="D21" s="3">
        <f t="shared" si="17"/>
        <v>25.853</v>
      </c>
      <c r="E21" s="3">
        <f t="shared" si="18"/>
        <v>25.853</v>
      </c>
      <c r="F21" s="3">
        <f t="shared" si="19"/>
        <v>374.087</v>
      </c>
      <c r="G21" s="3">
        <f t="shared" si="20"/>
        <v>552.243</v>
      </c>
      <c r="H21" s="3">
        <f t="shared" si="21"/>
        <v>0</v>
      </c>
      <c r="I21" s="3">
        <f t="shared" si="3"/>
        <v>0</v>
      </c>
      <c r="J21" s="3">
        <f t="shared" si="22"/>
        <v>399.94</v>
      </c>
      <c r="K21" s="3">
        <f t="shared" si="23"/>
        <v>578.096</v>
      </c>
      <c r="L21" s="3">
        <f t="shared" si="24"/>
        <v>8.82</v>
      </c>
      <c r="M21" s="3">
        <f t="shared" si="4"/>
        <v>8.82</v>
      </c>
      <c r="N21" s="3">
        <f t="shared" si="25"/>
        <v>8.481</v>
      </c>
      <c r="O21" s="3">
        <f t="shared" si="5"/>
        <v>16.962</v>
      </c>
      <c r="P21" s="3">
        <f t="shared" si="6"/>
        <v>0</v>
      </c>
      <c r="Q21" s="3">
        <f t="shared" si="7"/>
        <v>0</v>
      </c>
      <c r="R21" s="3">
        <f t="shared" si="8"/>
        <v>17.301000000000002</v>
      </c>
      <c r="S21" s="3">
        <f t="shared" si="8"/>
        <v>25.782</v>
      </c>
      <c r="T21" s="3">
        <f t="shared" si="9"/>
        <v>0</v>
      </c>
      <c r="U21" s="3">
        <f t="shared" si="10"/>
        <v>0</v>
      </c>
      <c r="V21" s="3">
        <f t="shared" si="11"/>
        <v>0</v>
      </c>
      <c r="W21" s="3">
        <f t="shared" si="12"/>
        <v>0</v>
      </c>
      <c r="X21" s="3">
        <f t="shared" si="13"/>
        <v>0</v>
      </c>
      <c r="Y21" s="3">
        <f t="shared" si="14"/>
        <v>0</v>
      </c>
      <c r="Z21" s="3">
        <f t="shared" si="15"/>
        <v>0</v>
      </c>
      <c r="AA21" s="3">
        <f t="shared" si="15"/>
        <v>0</v>
      </c>
      <c r="AB21" s="3">
        <f t="shared" si="0"/>
        <v>34.673</v>
      </c>
      <c r="AC21" s="3">
        <f t="shared" si="1"/>
        <v>34.673</v>
      </c>
      <c r="AD21" s="3">
        <f t="shared" si="2"/>
        <v>382.568</v>
      </c>
      <c r="AE21" s="3">
        <f t="shared" si="2"/>
        <v>569.205</v>
      </c>
      <c r="AF21" s="3">
        <f t="shared" si="2"/>
        <v>0</v>
      </c>
      <c r="AG21" s="3">
        <f t="shared" si="2"/>
        <v>0</v>
      </c>
      <c r="AH21" s="3">
        <f t="shared" si="16"/>
        <v>417.241</v>
      </c>
      <c r="AI21" s="3">
        <f t="shared" si="2"/>
        <v>603.878</v>
      </c>
      <c r="AJ21" s="1">
        <v>25.853</v>
      </c>
      <c r="AK21" s="1">
        <v>8.82</v>
      </c>
      <c r="AL21" s="1"/>
      <c r="AM21" s="1">
        <v>25.853</v>
      </c>
      <c r="AN21" s="1">
        <v>8.82</v>
      </c>
      <c r="AO21" s="1"/>
      <c r="AP21" s="1">
        <v>368.04</v>
      </c>
      <c r="AQ21" s="1">
        <v>8.481</v>
      </c>
      <c r="AR21" s="1"/>
      <c r="AS21" s="1">
        <v>546.196</v>
      </c>
      <c r="AT21" s="1">
        <v>16.962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>
        <v>4.767</v>
      </c>
      <c r="BU21" s="1"/>
      <c r="BV21" s="1"/>
      <c r="BW21" s="1">
        <v>4.767</v>
      </c>
      <c r="BX21" s="1"/>
      <c r="BY21" s="1"/>
      <c r="BZ21" s="1"/>
      <c r="CA21" s="1"/>
      <c r="CB21" s="1"/>
      <c r="CC21" s="1"/>
      <c r="CD21" s="1"/>
      <c r="CE21" s="1"/>
      <c r="CF21" s="1">
        <v>1.28</v>
      </c>
      <c r="CG21" s="1"/>
      <c r="CH21" s="1"/>
      <c r="CI21" s="1">
        <v>1.28</v>
      </c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ht="20.25">
      <c r="A22" s="1">
        <v>329</v>
      </c>
      <c r="B22" s="2" t="s">
        <v>39</v>
      </c>
      <c r="C22" s="3">
        <v>461.667</v>
      </c>
      <c r="D22" s="3">
        <f t="shared" si="17"/>
        <v>0</v>
      </c>
      <c r="E22" s="3">
        <f t="shared" si="18"/>
        <v>0.536</v>
      </c>
      <c r="F22" s="3">
        <f t="shared" si="19"/>
        <v>461.61699999999996</v>
      </c>
      <c r="G22" s="3">
        <f t="shared" si="20"/>
        <v>599.9119999999999</v>
      </c>
      <c r="H22" s="3">
        <f t="shared" si="21"/>
        <v>0</v>
      </c>
      <c r="I22" s="3">
        <f t="shared" si="3"/>
        <v>0</v>
      </c>
      <c r="J22" s="3">
        <f t="shared" si="22"/>
        <v>461.61699999999996</v>
      </c>
      <c r="K22" s="3">
        <f t="shared" si="23"/>
        <v>600.4479999999999</v>
      </c>
      <c r="L22" s="3">
        <f t="shared" si="24"/>
        <v>0</v>
      </c>
      <c r="M22" s="3">
        <f t="shared" si="4"/>
        <v>0</v>
      </c>
      <c r="N22" s="3">
        <f t="shared" si="25"/>
        <v>0</v>
      </c>
      <c r="O22" s="3">
        <f t="shared" si="5"/>
        <v>0</v>
      </c>
      <c r="P22" s="3">
        <f t="shared" si="6"/>
        <v>0</v>
      </c>
      <c r="Q22" s="3">
        <f t="shared" si="7"/>
        <v>0</v>
      </c>
      <c r="R22" s="3">
        <f t="shared" si="8"/>
        <v>0</v>
      </c>
      <c r="S22" s="3">
        <f t="shared" si="8"/>
        <v>0</v>
      </c>
      <c r="T22" s="3">
        <f t="shared" si="9"/>
        <v>0</v>
      </c>
      <c r="U22" s="3">
        <f t="shared" si="10"/>
        <v>0</v>
      </c>
      <c r="V22" s="3">
        <f t="shared" si="11"/>
        <v>0</v>
      </c>
      <c r="W22" s="3">
        <f t="shared" si="12"/>
        <v>0</v>
      </c>
      <c r="X22" s="3">
        <f t="shared" si="13"/>
        <v>0</v>
      </c>
      <c r="Y22" s="3">
        <f t="shared" si="14"/>
        <v>0</v>
      </c>
      <c r="Z22" s="3">
        <f t="shared" si="15"/>
        <v>0</v>
      </c>
      <c r="AA22" s="3">
        <f t="shared" si="15"/>
        <v>0</v>
      </c>
      <c r="AB22" s="3">
        <f t="shared" si="0"/>
        <v>0</v>
      </c>
      <c r="AC22" s="3">
        <f t="shared" si="1"/>
        <v>0.536</v>
      </c>
      <c r="AD22" s="3">
        <f aca="true" t="shared" si="26" ref="AD22:AD49">F22+N22+V22</f>
        <v>461.61699999999996</v>
      </c>
      <c r="AE22" s="3">
        <f aca="true" t="shared" si="27" ref="AE22:AE49">G22+O22+W22</f>
        <v>599.9119999999999</v>
      </c>
      <c r="AF22" s="3">
        <f aca="true" t="shared" si="28" ref="AF22:AF49">H22+P22+X22</f>
        <v>0</v>
      </c>
      <c r="AG22" s="3">
        <f aca="true" t="shared" si="29" ref="AG22:AG49">I22+Q22+Y22</f>
        <v>0</v>
      </c>
      <c r="AH22" s="3">
        <f t="shared" si="16"/>
        <v>461.61699999999996</v>
      </c>
      <c r="AI22" s="3">
        <f aca="true" t="shared" si="30" ref="AH22:AI49">K22+S22+AA22</f>
        <v>600.4479999999999</v>
      </c>
      <c r="AJ22" s="1">
        <v>0</v>
      </c>
      <c r="AK22" s="1"/>
      <c r="AL22" s="1"/>
      <c r="AM22" s="1">
        <v>0.536</v>
      </c>
      <c r="AN22" s="1"/>
      <c r="AO22" s="1"/>
      <c r="AP22" s="1">
        <v>384.977</v>
      </c>
      <c r="AQ22" s="1"/>
      <c r="AR22" s="1"/>
      <c r="AS22" s="1">
        <v>515.242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>
        <v>9.64</v>
      </c>
      <c r="BO22" s="1"/>
      <c r="BP22" s="1"/>
      <c r="BQ22" s="1">
        <v>9.73</v>
      </c>
      <c r="BR22" s="1"/>
      <c r="BS22" s="1"/>
      <c r="BT22" s="1"/>
      <c r="BU22" s="1"/>
      <c r="BV22" s="1"/>
      <c r="BW22" s="1"/>
      <c r="BX22" s="1"/>
      <c r="BY22" s="1"/>
      <c r="BZ22" s="1">
        <v>33.18</v>
      </c>
      <c r="CA22" s="1"/>
      <c r="CB22" s="1"/>
      <c r="CC22" s="1">
        <v>33.18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>
        <v>33.82</v>
      </c>
      <c r="DE22" s="1"/>
      <c r="DF22" s="1"/>
      <c r="DG22" s="1">
        <v>41.76</v>
      </c>
      <c r="DH22" s="1"/>
      <c r="DI22" s="1"/>
    </row>
    <row r="23" spans="1:113" ht="20.25">
      <c r="A23" s="1">
        <v>331</v>
      </c>
      <c r="B23" s="2" t="s">
        <v>40</v>
      </c>
      <c r="C23" s="3">
        <v>352.048</v>
      </c>
      <c r="D23" s="3">
        <f t="shared" si="17"/>
        <v>0</v>
      </c>
      <c r="E23" s="3">
        <f t="shared" si="18"/>
        <v>0</v>
      </c>
      <c r="F23" s="3">
        <f t="shared" si="19"/>
        <v>284.798</v>
      </c>
      <c r="G23" s="3">
        <f t="shared" si="20"/>
        <v>338.574</v>
      </c>
      <c r="H23" s="3">
        <f t="shared" si="21"/>
        <v>0</v>
      </c>
      <c r="I23" s="3">
        <f t="shared" si="3"/>
        <v>0</v>
      </c>
      <c r="J23" s="3">
        <f t="shared" si="22"/>
        <v>284.798</v>
      </c>
      <c r="K23" s="3">
        <f t="shared" si="23"/>
        <v>338.574</v>
      </c>
      <c r="L23" s="3">
        <f t="shared" si="24"/>
        <v>0</v>
      </c>
      <c r="M23" s="3">
        <f t="shared" si="4"/>
        <v>0</v>
      </c>
      <c r="N23" s="3">
        <f t="shared" si="25"/>
        <v>67.25</v>
      </c>
      <c r="O23" s="3">
        <f t="shared" si="5"/>
        <v>67.25</v>
      </c>
      <c r="P23" s="3">
        <f t="shared" si="6"/>
        <v>0</v>
      </c>
      <c r="Q23" s="3">
        <f t="shared" si="7"/>
        <v>0</v>
      </c>
      <c r="R23" s="3">
        <f t="shared" si="8"/>
        <v>67.25</v>
      </c>
      <c r="S23" s="3">
        <f t="shared" si="8"/>
        <v>67.25</v>
      </c>
      <c r="T23" s="3">
        <f t="shared" si="9"/>
        <v>0</v>
      </c>
      <c r="U23" s="3">
        <f t="shared" si="10"/>
        <v>0</v>
      </c>
      <c r="V23" s="3">
        <f t="shared" si="11"/>
        <v>0</v>
      </c>
      <c r="W23" s="3">
        <f t="shared" si="12"/>
        <v>0</v>
      </c>
      <c r="X23" s="3">
        <f t="shared" si="13"/>
        <v>0</v>
      </c>
      <c r="Y23" s="3">
        <f t="shared" si="14"/>
        <v>0</v>
      </c>
      <c r="Z23" s="3">
        <f t="shared" si="15"/>
        <v>0</v>
      </c>
      <c r="AA23" s="3">
        <f t="shared" si="15"/>
        <v>0</v>
      </c>
      <c r="AB23" s="3">
        <f t="shared" si="0"/>
        <v>0</v>
      </c>
      <c r="AC23" s="3">
        <f t="shared" si="1"/>
        <v>0</v>
      </c>
      <c r="AD23" s="3">
        <f t="shared" si="26"/>
        <v>352.048</v>
      </c>
      <c r="AE23" s="3">
        <f t="shared" si="27"/>
        <v>405.824</v>
      </c>
      <c r="AF23" s="3">
        <f t="shared" si="28"/>
        <v>0</v>
      </c>
      <c r="AG23" s="3">
        <f t="shared" si="29"/>
        <v>0</v>
      </c>
      <c r="AH23" s="3">
        <f t="shared" si="16"/>
        <v>352.048</v>
      </c>
      <c r="AI23" s="3">
        <f t="shared" si="30"/>
        <v>405.824</v>
      </c>
      <c r="AJ23" s="1"/>
      <c r="AK23" s="1"/>
      <c r="AL23" s="1"/>
      <c r="AM23" s="1"/>
      <c r="AN23" s="1"/>
      <c r="AO23" s="1"/>
      <c r="AP23" s="1">
        <v>265.622</v>
      </c>
      <c r="AQ23" s="1">
        <v>67.25</v>
      </c>
      <c r="AR23" s="1"/>
      <c r="AS23" s="1">
        <v>319.31</v>
      </c>
      <c r="AT23" s="1">
        <v>67.25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>
        <v>6.738</v>
      </c>
      <c r="BU23" s="1"/>
      <c r="BV23" s="1"/>
      <c r="BW23" s="1">
        <v>6.826</v>
      </c>
      <c r="BX23" s="1"/>
      <c r="BY23" s="1"/>
      <c r="BZ23" s="1">
        <v>12.438</v>
      </c>
      <c r="CA23" s="1"/>
      <c r="CB23" s="1"/>
      <c r="CC23" s="1">
        <v>12.438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20.25">
      <c r="A24" s="1">
        <v>332</v>
      </c>
      <c r="B24" s="2" t="s">
        <v>41</v>
      </c>
      <c r="C24" s="3">
        <v>412.553</v>
      </c>
      <c r="D24" s="3">
        <f t="shared" si="17"/>
        <v>0</v>
      </c>
      <c r="E24" s="3">
        <f t="shared" si="18"/>
        <v>0</v>
      </c>
      <c r="F24" s="3">
        <f t="shared" si="19"/>
        <v>400.298</v>
      </c>
      <c r="G24" s="3">
        <f t="shared" si="20"/>
        <v>623.828</v>
      </c>
      <c r="H24" s="3">
        <f t="shared" si="21"/>
        <v>0</v>
      </c>
      <c r="I24" s="3">
        <f t="shared" si="3"/>
        <v>0</v>
      </c>
      <c r="J24" s="3">
        <f t="shared" si="22"/>
        <v>400.298</v>
      </c>
      <c r="K24" s="3">
        <f t="shared" si="23"/>
        <v>623.828</v>
      </c>
      <c r="L24" s="3">
        <f t="shared" si="24"/>
        <v>0</v>
      </c>
      <c r="M24" s="3">
        <f t="shared" si="4"/>
        <v>0</v>
      </c>
      <c r="N24" s="3">
        <f t="shared" si="25"/>
        <v>0</v>
      </c>
      <c r="O24" s="3">
        <f t="shared" si="5"/>
        <v>0</v>
      </c>
      <c r="P24" s="3">
        <f t="shared" si="6"/>
        <v>0</v>
      </c>
      <c r="Q24" s="3">
        <f t="shared" si="7"/>
        <v>0</v>
      </c>
      <c r="R24" s="3">
        <f t="shared" si="8"/>
        <v>0</v>
      </c>
      <c r="S24" s="3">
        <f t="shared" si="8"/>
        <v>0</v>
      </c>
      <c r="T24" s="3">
        <f t="shared" si="9"/>
        <v>0</v>
      </c>
      <c r="U24" s="3">
        <f t="shared" si="10"/>
        <v>0</v>
      </c>
      <c r="V24" s="3">
        <f t="shared" si="11"/>
        <v>0</v>
      </c>
      <c r="W24" s="3">
        <f t="shared" si="12"/>
        <v>0</v>
      </c>
      <c r="X24" s="3">
        <f t="shared" si="13"/>
        <v>0</v>
      </c>
      <c r="Y24" s="3">
        <f t="shared" si="14"/>
        <v>0</v>
      </c>
      <c r="Z24" s="3">
        <f t="shared" si="15"/>
        <v>0</v>
      </c>
      <c r="AA24" s="3">
        <f t="shared" si="15"/>
        <v>0</v>
      </c>
      <c r="AB24" s="3">
        <f t="shared" si="0"/>
        <v>0</v>
      </c>
      <c r="AC24" s="3">
        <f t="shared" si="1"/>
        <v>0</v>
      </c>
      <c r="AD24" s="3">
        <f t="shared" si="26"/>
        <v>400.298</v>
      </c>
      <c r="AE24" s="3">
        <f t="shared" si="27"/>
        <v>623.828</v>
      </c>
      <c r="AF24" s="3">
        <f t="shared" si="28"/>
        <v>0</v>
      </c>
      <c r="AG24" s="3">
        <f t="shared" si="29"/>
        <v>0</v>
      </c>
      <c r="AH24" s="3">
        <f t="shared" si="16"/>
        <v>400.298</v>
      </c>
      <c r="AI24" s="3">
        <f t="shared" si="30"/>
        <v>623.828</v>
      </c>
      <c r="AJ24" s="1"/>
      <c r="AK24" s="1"/>
      <c r="AL24" s="1"/>
      <c r="AM24" s="1"/>
      <c r="AN24" s="1"/>
      <c r="AO24" s="1"/>
      <c r="AP24" s="1">
        <v>295.631</v>
      </c>
      <c r="AQ24" s="1"/>
      <c r="AR24" s="1"/>
      <c r="AS24" s="1">
        <v>517.947</v>
      </c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>
        <v>84.728</v>
      </c>
      <c r="BU24" s="1"/>
      <c r="BV24" s="1"/>
      <c r="BW24" s="1">
        <v>85.942</v>
      </c>
      <c r="BX24" s="1"/>
      <c r="BY24" s="1"/>
      <c r="BZ24" s="1">
        <v>19.939</v>
      </c>
      <c r="CA24" s="1"/>
      <c r="CB24" s="1"/>
      <c r="CC24" s="1">
        <v>19.939</v>
      </c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20.25">
      <c r="A25" s="1">
        <v>333</v>
      </c>
      <c r="B25" s="2" t="s">
        <v>42</v>
      </c>
      <c r="C25" s="3">
        <v>364.618</v>
      </c>
      <c r="D25" s="3">
        <f t="shared" si="17"/>
        <v>2.878</v>
      </c>
      <c r="E25" s="3">
        <f t="shared" si="18"/>
        <v>7.816</v>
      </c>
      <c r="F25" s="3">
        <f t="shared" si="19"/>
        <v>357.35</v>
      </c>
      <c r="G25" s="3">
        <f t="shared" si="20"/>
        <v>671.778</v>
      </c>
      <c r="H25" s="3">
        <f>CX25</f>
        <v>0</v>
      </c>
      <c r="I25" s="3">
        <f>DA25</f>
        <v>0</v>
      </c>
      <c r="J25" s="3">
        <f t="shared" si="22"/>
        <v>360.228</v>
      </c>
      <c r="K25" s="3">
        <f t="shared" si="23"/>
        <v>679.594</v>
      </c>
      <c r="L25" s="3">
        <f t="shared" si="24"/>
        <v>0</v>
      </c>
      <c r="M25" s="3">
        <f t="shared" si="4"/>
        <v>0</v>
      </c>
      <c r="N25" s="3">
        <f t="shared" si="25"/>
        <v>0</v>
      </c>
      <c r="O25" s="3">
        <f t="shared" si="5"/>
        <v>0</v>
      </c>
      <c r="P25" s="3">
        <f t="shared" si="6"/>
        <v>0</v>
      </c>
      <c r="Q25" s="3">
        <f t="shared" si="7"/>
        <v>0</v>
      </c>
      <c r="R25" s="3">
        <f t="shared" si="8"/>
        <v>0</v>
      </c>
      <c r="S25" s="3">
        <f t="shared" si="8"/>
        <v>0</v>
      </c>
      <c r="T25" s="3">
        <f t="shared" si="9"/>
        <v>0</v>
      </c>
      <c r="U25" s="3">
        <f t="shared" si="10"/>
        <v>0</v>
      </c>
      <c r="V25" s="3">
        <f t="shared" si="11"/>
        <v>0</v>
      </c>
      <c r="W25" s="3">
        <f t="shared" si="12"/>
        <v>0</v>
      </c>
      <c r="X25" s="3">
        <f t="shared" si="13"/>
        <v>0</v>
      </c>
      <c r="Y25" s="3">
        <f t="shared" si="14"/>
        <v>0</v>
      </c>
      <c r="Z25" s="3">
        <f t="shared" si="15"/>
        <v>0</v>
      </c>
      <c r="AA25" s="3">
        <f t="shared" si="15"/>
        <v>0</v>
      </c>
      <c r="AB25" s="3">
        <f t="shared" si="0"/>
        <v>2.878</v>
      </c>
      <c r="AC25" s="3">
        <f t="shared" si="1"/>
        <v>7.816</v>
      </c>
      <c r="AD25" s="3">
        <f t="shared" si="26"/>
        <v>357.35</v>
      </c>
      <c r="AE25" s="3">
        <f t="shared" si="27"/>
        <v>671.778</v>
      </c>
      <c r="AF25" s="3">
        <f t="shared" si="28"/>
        <v>0</v>
      </c>
      <c r="AG25" s="3">
        <f t="shared" si="29"/>
        <v>0</v>
      </c>
      <c r="AH25" s="3">
        <f t="shared" si="16"/>
        <v>360.228</v>
      </c>
      <c r="AI25" s="3">
        <f t="shared" si="30"/>
        <v>679.594</v>
      </c>
      <c r="AJ25" s="1">
        <v>2.878</v>
      </c>
      <c r="AK25" s="1"/>
      <c r="AL25" s="1"/>
      <c r="AM25" s="1">
        <v>7.816</v>
      </c>
      <c r="AN25" s="1"/>
      <c r="AO25" s="1"/>
      <c r="AP25" s="1">
        <v>347.749</v>
      </c>
      <c r="AQ25" s="1"/>
      <c r="AR25" s="1"/>
      <c r="AS25" s="1">
        <v>647.471</v>
      </c>
      <c r="AT25" s="1"/>
      <c r="AU25" s="1"/>
      <c r="AV25" s="1">
        <v>9.601</v>
      </c>
      <c r="AW25" s="1"/>
      <c r="AX25" s="1"/>
      <c r="AY25" s="1">
        <v>24.307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20.25">
      <c r="A26" s="1">
        <v>335</v>
      </c>
      <c r="B26" s="2" t="s">
        <v>43</v>
      </c>
      <c r="C26" s="3">
        <v>388.565</v>
      </c>
      <c r="D26" s="3">
        <f t="shared" si="17"/>
        <v>5.669</v>
      </c>
      <c r="E26" s="3">
        <f t="shared" si="18"/>
        <v>12.1</v>
      </c>
      <c r="F26" s="3">
        <f t="shared" si="19"/>
        <v>388.574</v>
      </c>
      <c r="G26" s="3">
        <f t="shared" si="20"/>
        <v>491.964</v>
      </c>
      <c r="H26" s="3">
        <f aca="true" t="shared" si="31" ref="H26:H38">CX26</f>
        <v>0</v>
      </c>
      <c r="I26" s="3">
        <f aca="true" t="shared" si="32" ref="I26:I38">DA26</f>
        <v>0</v>
      </c>
      <c r="J26" s="3">
        <f t="shared" si="22"/>
        <v>394.243</v>
      </c>
      <c r="K26" s="3">
        <f t="shared" si="23"/>
        <v>504.064</v>
      </c>
      <c r="L26" s="3">
        <f t="shared" si="24"/>
        <v>0</v>
      </c>
      <c r="M26" s="3">
        <f t="shared" si="4"/>
        <v>0</v>
      </c>
      <c r="N26" s="3">
        <f t="shared" si="25"/>
        <v>0</v>
      </c>
      <c r="O26" s="3">
        <f t="shared" si="5"/>
        <v>0</v>
      </c>
      <c r="P26" s="3">
        <f t="shared" si="6"/>
        <v>0</v>
      </c>
      <c r="Q26" s="3">
        <f t="shared" si="7"/>
        <v>0</v>
      </c>
      <c r="R26" s="3">
        <f t="shared" si="8"/>
        <v>0</v>
      </c>
      <c r="S26" s="3">
        <f t="shared" si="8"/>
        <v>0</v>
      </c>
      <c r="T26" s="3">
        <f t="shared" si="9"/>
        <v>0</v>
      </c>
      <c r="U26" s="3">
        <f t="shared" si="10"/>
        <v>0</v>
      </c>
      <c r="V26" s="3">
        <f t="shared" si="11"/>
        <v>0</v>
      </c>
      <c r="W26" s="3">
        <f t="shared" si="12"/>
        <v>0</v>
      </c>
      <c r="X26" s="3">
        <f t="shared" si="13"/>
        <v>0</v>
      </c>
      <c r="Y26" s="3">
        <f t="shared" si="14"/>
        <v>0</v>
      </c>
      <c r="Z26" s="3">
        <f t="shared" si="15"/>
        <v>0</v>
      </c>
      <c r="AA26" s="3">
        <f t="shared" si="15"/>
        <v>0</v>
      </c>
      <c r="AB26" s="3">
        <f t="shared" si="0"/>
        <v>5.669</v>
      </c>
      <c r="AC26" s="3">
        <f t="shared" si="1"/>
        <v>12.1</v>
      </c>
      <c r="AD26" s="3">
        <f t="shared" si="26"/>
        <v>388.574</v>
      </c>
      <c r="AE26" s="3">
        <f t="shared" si="27"/>
        <v>491.964</v>
      </c>
      <c r="AF26" s="3">
        <f t="shared" si="28"/>
        <v>0</v>
      </c>
      <c r="AG26" s="3">
        <f t="shared" si="29"/>
        <v>0</v>
      </c>
      <c r="AH26" s="3">
        <f t="shared" si="16"/>
        <v>394.243</v>
      </c>
      <c r="AI26" s="3">
        <f t="shared" si="30"/>
        <v>504.064</v>
      </c>
      <c r="AJ26" s="1">
        <v>5.669</v>
      </c>
      <c r="AK26" s="1"/>
      <c r="AL26" s="1"/>
      <c r="AM26" s="1">
        <v>12.1</v>
      </c>
      <c r="AN26" s="1"/>
      <c r="AO26" s="1"/>
      <c r="AP26" s="1">
        <v>362.731</v>
      </c>
      <c r="AQ26" s="1"/>
      <c r="AR26" s="1"/>
      <c r="AS26" s="1">
        <v>467.996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>
        <v>25.843</v>
      </c>
      <c r="CA26" s="1"/>
      <c r="CB26" s="1"/>
      <c r="CC26" s="1">
        <v>23.968</v>
      </c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20.25">
      <c r="A27" s="1">
        <v>336</v>
      </c>
      <c r="B27" s="2" t="s">
        <v>44</v>
      </c>
      <c r="C27" s="3">
        <v>324.964</v>
      </c>
      <c r="D27" s="3">
        <f t="shared" si="17"/>
        <v>57.506</v>
      </c>
      <c r="E27" s="3">
        <f t="shared" si="18"/>
        <v>181.928</v>
      </c>
      <c r="F27" s="3">
        <f t="shared" si="19"/>
        <v>259.758</v>
      </c>
      <c r="G27" s="3">
        <f t="shared" si="20"/>
        <v>359.207</v>
      </c>
      <c r="H27" s="3">
        <f t="shared" si="31"/>
        <v>0</v>
      </c>
      <c r="I27" s="3">
        <f t="shared" si="32"/>
        <v>0</v>
      </c>
      <c r="J27" s="3">
        <f t="shared" si="22"/>
        <v>317.264</v>
      </c>
      <c r="K27" s="3">
        <f t="shared" si="23"/>
        <v>541.135</v>
      </c>
      <c r="L27" s="3">
        <f t="shared" si="24"/>
        <v>1.2</v>
      </c>
      <c r="M27" s="3">
        <f t="shared" si="4"/>
        <v>4.8</v>
      </c>
      <c r="N27" s="3">
        <f t="shared" si="25"/>
        <v>0</v>
      </c>
      <c r="O27" s="3">
        <f t="shared" si="5"/>
        <v>0</v>
      </c>
      <c r="P27" s="3">
        <f t="shared" si="6"/>
        <v>0</v>
      </c>
      <c r="Q27" s="3">
        <f t="shared" si="7"/>
        <v>0</v>
      </c>
      <c r="R27" s="3">
        <f t="shared" si="8"/>
        <v>1.2</v>
      </c>
      <c r="S27" s="3">
        <f t="shared" si="8"/>
        <v>4.8</v>
      </c>
      <c r="T27" s="3">
        <f t="shared" si="9"/>
        <v>0</v>
      </c>
      <c r="U27" s="3">
        <f t="shared" si="10"/>
        <v>0</v>
      </c>
      <c r="V27" s="3">
        <f t="shared" si="11"/>
        <v>0</v>
      </c>
      <c r="W27" s="3">
        <f t="shared" si="12"/>
        <v>0</v>
      </c>
      <c r="X27" s="3">
        <f t="shared" si="13"/>
        <v>0</v>
      </c>
      <c r="Y27" s="3">
        <f t="shared" si="14"/>
        <v>0</v>
      </c>
      <c r="Z27" s="3">
        <f t="shared" si="15"/>
        <v>0</v>
      </c>
      <c r="AA27" s="3">
        <f t="shared" si="15"/>
        <v>0</v>
      </c>
      <c r="AB27" s="3">
        <f t="shared" si="0"/>
        <v>58.706</v>
      </c>
      <c r="AC27" s="3">
        <f t="shared" si="1"/>
        <v>186.728</v>
      </c>
      <c r="AD27" s="3">
        <f t="shared" si="26"/>
        <v>259.758</v>
      </c>
      <c r="AE27" s="3">
        <f t="shared" si="27"/>
        <v>359.207</v>
      </c>
      <c r="AF27" s="3">
        <f t="shared" si="28"/>
        <v>0</v>
      </c>
      <c r="AG27" s="3">
        <f t="shared" si="29"/>
        <v>0</v>
      </c>
      <c r="AH27" s="3">
        <f t="shared" si="16"/>
        <v>318.464</v>
      </c>
      <c r="AI27" s="3">
        <f t="shared" si="30"/>
        <v>545.935</v>
      </c>
      <c r="AJ27" s="1">
        <v>57.506</v>
      </c>
      <c r="AK27" s="1">
        <v>1.2</v>
      </c>
      <c r="AL27" s="1"/>
      <c r="AM27" s="1">
        <v>181.928</v>
      </c>
      <c r="AN27" s="1">
        <v>4.8</v>
      </c>
      <c r="AO27" s="1"/>
      <c r="AP27" s="1">
        <v>259.758</v>
      </c>
      <c r="AQ27" s="1"/>
      <c r="AR27" s="1"/>
      <c r="AS27" s="1">
        <v>359.207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20.25">
      <c r="A28" s="1">
        <v>337</v>
      </c>
      <c r="B28" s="2" t="s">
        <v>45</v>
      </c>
      <c r="C28" s="3">
        <v>302.219</v>
      </c>
      <c r="D28" s="3">
        <f t="shared" si="17"/>
        <v>0.922</v>
      </c>
      <c r="E28" s="3">
        <f t="shared" si="18"/>
        <v>2.11</v>
      </c>
      <c r="F28" s="3">
        <f t="shared" si="19"/>
        <v>299.293</v>
      </c>
      <c r="G28" s="3">
        <f t="shared" si="20"/>
        <v>491.897</v>
      </c>
      <c r="H28" s="3">
        <f t="shared" si="31"/>
        <v>0</v>
      </c>
      <c r="I28" s="3">
        <f t="shared" si="32"/>
        <v>0</v>
      </c>
      <c r="J28" s="3">
        <f t="shared" si="22"/>
        <v>300.21500000000003</v>
      </c>
      <c r="K28" s="3">
        <f t="shared" si="23"/>
        <v>494.007</v>
      </c>
      <c r="L28" s="3">
        <f t="shared" si="24"/>
        <v>0</v>
      </c>
      <c r="M28" s="3">
        <f t="shared" si="4"/>
        <v>0</v>
      </c>
      <c r="N28" s="3">
        <f t="shared" si="25"/>
        <v>3.807</v>
      </c>
      <c r="O28" s="3">
        <f t="shared" si="5"/>
        <v>7.972</v>
      </c>
      <c r="P28" s="3">
        <f t="shared" si="6"/>
        <v>0</v>
      </c>
      <c r="Q28" s="3">
        <f t="shared" si="7"/>
        <v>0</v>
      </c>
      <c r="R28" s="3">
        <f t="shared" si="8"/>
        <v>3.807</v>
      </c>
      <c r="S28" s="3">
        <f t="shared" si="8"/>
        <v>7.972</v>
      </c>
      <c r="T28" s="3">
        <f t="shared" si="9"/>
        <v>0</v>
      </c>
      <c r="U28" s="3">
        <f t="shared" si="10"/>
        <v>0</v>
      </c>
      <c r="V28" s="3">
        <f t="shared" si="11"/>
        <v>0</v>
      </c>
      <c r="W28" s="3">
        <f t="shared" si="12"/>
        <v>0</v>
      </c>
      <c r="X28" s="3">
        <f t="shared" si="13"/>
        <v>0</v>
      </c>
      <c r="Y28" s="3">
        <f t="shared" si="14"/>
        <v>0</v>
      </c>
      <c r="Z28" s="3">
        <f t="shared" si="15"/>
        <v>0</v>
      </c>
      <c r="AA28" s="3">
        <f t="shared" si="15"/>
        <v>0</v>
      </c>
      <c r="AB28" s="3">
        <f t="shared" si="0"/>
        <v>0.922</v>
      </c>
      <c r="AC28" s="3">
        <f t="shared" si="1"/>
        <v>2.11</v>
      </c>
      <c r="AD28" s="3">
        <f t="shared" si="26"/>
        <v>303.1</v>
      </c>
      <c r="AE28" s="3">
        <f t="shared" si="27"/>
        <v>499.86899999999997</v>
      </c>
      <c r="AF28" s="3">
        <f t="shared" si="28"/>
        <v>0</v>
      </c>
      <c r="AG28" s="3">
        <f t="shared" si="29"/>
        <v>0</v>
      </c>
      <c r="AH28" s="3">
        <f t="shared" si="16"/>
        <v>304.02200000000005</v>
      </c>
      <c r="AI28" s="3">
        <f t="shared" si="30"/>
        <v>501.979</v>
      </c>
      <c r="AJ28" s="1">
        <v>0.922</v>
      </c>
      <c r="AK28" s="1"/>
      <c r="AL28" s="1"/>
      <c r="AM28" s="1">
        <v>2.11</v>
      </c>
      <c r="AN28" s="1"/>
      <c r="AO28" s="1"/>
      <c r="AP28" s="1">
        <v>299.293</v>
      </c>
      <c r="AQ28" s="1">
        <v>3.807</v>
      </c>
      <c r="AR28" s="1"/>
      <c r="AS28" s="1">
        <v>491.897</v>
      </c>
      <c r="AT28" s="1">
        <v>7.972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20.25">
      <c r="A29" s="1">
        <v>338</v>
      </c>
      <c r="B29" s="2" t="s">
        <v>46</v>
      </c>
      <c r="C29" s="3">
        <v>450.182</v>
      </c>
      <c r="D29" s="3">
        <f t="shared" si="17"/>
        <v>1.66</v>
      </c>
      <c r="E29" s="3">
        <f t="shared" si="18"/>
        <v>2.527</v>
      </c>
      <c r="F29" s="3">
        <f t="shared" si="19"/>
        <v>443.61699999999996</v>
      </c>
      <c r="G29" s="3">
        <f t="shared" si="20"/>
        <v>657.9570000000001</v>
      </c>
      <c r="H29" s="3">
        <f t="shared" si="31"/>
        <v>0</v>
      </c>
      <c r="I29" s="3">
        <f t="shared" si="32"/>
        <v>0</v>
      </c>
      <c r="J29" s="3">
        <f t="shared" si="22"/>
        <v>445.277</v>
      </c>
      <c r="K29" s="3">
        <f t="shared" si="23"/>
        <v>660.4840000000002</v>
      </c>
      <c r="L29" s="3">
        <f t="shared" si="24"/>
        <v>0</v>
      </c>
      <c r="M29" s="3">
        <f t="shared" si="4"/>
        <v>0</v>
      </c>
      <c r="N29" s="3">
        <f t="shared" si="25"/>
        <v>0</v>
      </c>
      <c r="O29" s="3">
        <f t="shared" si="5"/>
        <v>0</v>
      </c>
      <c r="P29" s="3">
        <f t="shared" si="6"/>
        <v>0</v>
      </c>
      <c r="Q29" s="3">
        <f t="shared" si="7"/>
        <v>0</v>
      </c>
      <c r="R29" s="3">
        <f t="shared" si="8"/>
        <v>0</v>
      </c>
      <c r="S29" s="3">
        <f t="shared" si="8"/>
        <v>0</v>
      </c>
      <c r="T29" s="3">
        <f t="shared" si="9"/>
        <v>0</v>
      </c>
      <c r="U29" s="3">
        <f t="shared" si="10"/>
        <v>0</v>
      </c>
      <c r="V29" s="3">
        <f t="shared" si="11"/>
        <v>0</v>
      </c>
      <c r="W29" s="3">
        <f t="shared" si="12"/>
        <v>0</v>
      </c>
      <c r="X29" s="3">
        <f t="shared" si="13"/>
        <v>0</v>
      </c>
      <c r="Y29" s="3">
        <f t="shared" si="14"/>
        <v>0</v>
      </c>
      <c r="Z29" s="3">
        <f t="shared" si="15"/>
        <v>0</v>
      </c>
      <c r="AA29" s="3">
        <f t="shared" si="15"/>
        <v>0</v>
      </c>
      <c r="AB29" s="3">
        <f t="shared" si="0"/>
        <v>1.66</v>
      </c>
      <c r="AC29" s="3">
        <f t="shared" si="1"/>
        <v>2.527</v>
      </c>
      <c r="AD29" s="3">
        <f t="shared" si="26"/>
        <v>443.61699999999996</v>
      </c>
      <c r="AE29" s="3">
        <f t="shared" si="27"/>
        <v>657.9570000000001</v>
      </c>
      <c r="AF29" s="3">
        <f t="shared" si="28"/>
        <v>0</v>
      </c>
      <c r="AG29" s="3">
        <f t="shared" si="29"/>
        <v>0</v>
      </c>
      <c r="AH29" s="3">
        <f t="shared" si="16"/>
        <v>445.277</v>
      </c>
      <c r="AI29" s="3">
        <f t="shared" si="30"/>
        <v>660.4840000000002</v>
      </c>
      <c r="AJ29" s="1">
        <v>1.66</v>
      </c>
      <c r="AK29" s="1"/>
      <c r="AL29" s="1"/>
      <c r="AM29" s="1">
        <v>2.527</v>
      </c>
      <c r="AN29" s="1"/>
      <c r="AO29" s="1"/>
      <c r="AP29" s="1">
        <v>430.693</v>
      </c>
      <c r="AQ29" s="1"/>
      <c r="AR29" s="1"/>
      <c r="AS29" s="1">
        <v>645.033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>
        <v>4.936</v>
      </c>
      <c r="BU29" s="1"/>
      <c r="BV29" s="1"/>
      <c r="BW29" s="1">
        <v>4.936</v>
      </c>
      <c r="BX29" s="1"/>
      <c r="BY29" s="1"/>
      <c r="BZ29" s="1">
        <v>7.988</v>
      </c>
      <c r="CA29" s="1"/>
      <c r="CB29" s="1"/>
      <c r="CC29" s="1">
        <v>7.988</v>
      </c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20.25">
      <c r="A30" s="1">
        <v>411</v>
      </c>
      <c r="B30" s="2" t="s">
        <v>47</v>
      </c>
      <c r="C30" s="3">
        <v>206.566</v>
      </c>
      <c r="D30" s="3">
        <f t="shared" si="17"/>
        <v>100.442</v>
      </c>
      <c r="E30" s="3">
        <f t="shared" si="18"/>
        <v>289.705</v>
      </c>
      <c r="F30" s="3">
        <f t="shared" si="19"/>
        <v>105.047</v>
      </c>
      <c r="G30" s="3">
        <f t="shared" si="20"/>
        <v>166.473</v>
      </c>
      <c r="H30" s="3">
        <f t="shared" si="31"/>
        <v>0.435</v>
      </c>
      <c r="I30" s="3">
        <f t="shared" si="32"/>
        <v>0.435</v>
      </c>
      <c r="J30" s="3">
        <f t="shared" si="22"/>
        <v>205.92399999999998</v>
      </c>
      <c r="K30" s="3">
        <f t="shared" si="23"/>
        <v>456.613</v>
      </c>
      <c r="L30" s="3">
        <f t="shared" si="24"/>
        <v>0</v>
      </c>
      <c r="M30" s="3">
        <f t="shared" si="4"/>
        <v>0</v>
      </c>
      <c r="N30" s="3">
        <f t="shared" si="25"/>
        <v>0</v>
      </c>
      <c r="O30" s="3">
        <f t="shared" si="5"/>
        <v>0</v>
      </c>
      <c r="P30" s="3">
        <f t="shared" si="6"/>
        <v>0</v>
      </c>
      <c r="Q30" s="3">
        <f t="shared" si="7"/>
        <v>0</v>
      </c>
      <c r="R30" s="3">
        <f t="shared" si="8"/>
        <v>0</v>
      </c>
      <c r="S30" s="3">
        <f t="shared" si="8"/>
        <v>0</v>
      </c>
      <c r="T30" s="3">
        <f t="shared" si="9"/>
        <v>0</v>
      </c>
      <c r="U30" s="3">
        <f t="shared" si="10"/>
        <v>0</v>
      </c>
      <c r="V30" s="3">
        <f t="shared" si="11"/>
        <v>0</v>
      </c>
      <c r="W30" s="3">
        <f t="shared" si="12"/>
        <v>0</v>
      </c>
      <c r="X30" s="3">
        <f t="shared" si="13"/>
        <v>0</v>
      </c>
      <c r="Y30" s="3">
        <f t="shared" si="14"/>
        <v>0</v>
      </c>
      <c r="Z30" s="3">
        <f t="shared" si="15"/>
        <v>0</v>
      </c>
      <c r="AA30" s="3">
        <f t="shared" si="15"/>
        <v>0</v>
      </c>
      <c r="AB30" s="3">
        <f t="shared" si="0"/>
        <v>100.442</v>
      </c>
      <c r="AC30" s="3">
        <f t="shared" si="1"/>
        <v>289.705</v>
      </c>
      <c r="AD30" s="3">
        <f t="shared" si="26"/>
        <v>105.047</v>
      </c>
      <c r="AE30" s="3">
        <f t="shared" si="27"/>
        <v>166.473</v>
      </c>
      <c r="AF30" s="3">
        <f t="shared" si="28"/>
        <v>0.435</v>
      </c>
      <c r="AG30" s="3">
        <f t="shared" si="29"/>
        <v>0.435</v>
      </c>
      <c r="AH30" s="3">
        <f t="shared" si="16"/>
        <v>205.92399999999998</v>
      </c>
      <c r="AI30" s="3">
        <f t="shared" si="30"/>
        <v>456.613</v>
      </c>
      <c r="AJ30" s="1">
        <v>100.442</v>
      </c>
      <c r="AK30" s="1"/>
      <c r="AL30" s="1"/>
      <c r="AM30" s="1">
        <v>289.705</v>
      </c>
      <c r="AN30" s="1"/>
      <c r="AO30" s="1"/>
      <c r="AP30" s="1">
        <v>104.517</v>
      </c>
      <c r="AQ30" s="1"/>
      <c r="AR30" s="1"/>
      <c r="AS30" s="1">
        <v>165.943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>
        <v>0.53</v>
      </c>
      <c r="CG30" s="1"/>
      <c r="CH30" s="1"/>
      <c r="CI30" s="1">
        <v>0.53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>
        <v>0.435</v>
      </c>
      <c r="CY30" s="1"/>
      <c r="CZ30" s="1"/>
      <c r="DA30" s="1">
        <v>0.435</v>
      </c>
      <c r="DB30" s="1"/>
      <c r="DC30" s="1"/>
      <c r="DD30" s="1"/>
      <c r="DE30" s="1"/>
      <c r="DF30" s="1"/>
      <c r="DG30" s="1"/>
      <c r="DH30" s="1"/>
      <c r="DI30" s="1"/>
    </row>
    <row r="31" spans="1:113" ht="20.25">
      <c r="A31" s="1">
        <v>413</v>
      </c>
      <c r="B31" s="2" t="s">
        <v>48</v>
      </c>
      <c r="C31" s="3">
        <v>427.382</v>
      </c>
      <c r="D31" s="3">
        <f t="shared" si="17"/>
        <v>88.574</v>
      </c>
      <c r="E31" s="3">
        <f t="shared" si="18"/>
        <v>258.143</v>
      </c>
      <c r="F31" s="3">
        <f t="shared" si="19"/>
        <v>325.618</v>
      </c>
      <c r="G31" s="3">
        <f t="shared" si="20"/>
        <v>576.718</v>
      </c>
      <c r="H31" s="3">
        <f t="shared" si="31"/>
        <v>0</v>
      </c>
      <c r="I31" s="3">
        <f t="shared" si="32"/>
        <v>0</v>
      </c>
      <c r="J31" s="3">
        <f t="shared" si="22"/>
        <v>414.192</v>
      </c>
      <c r="K31" s="3">
        <f t="shared" si="23"/>
        <v>834.8609999999999</v>
      </c>
      <c r="L31" s="3">
        <f t="shared" si="24"/>
        <v>0</v>
      </c>
      <c r="M31" s="3">
        <f t="shared" si="4"/>
        <v>0</v>
      </c>
      <c r="N31" s="3">
        <f t="shared" si="25"/>
        <v>6.4</v>
      </c>
      <c r="O31" s="3">
        <f t="shared" si="5"/>
        <v>6.4</v>
      </c>
      <c r="P31" s="3">
        <f t="shared" si="6"/>
        <v>0</v>
      </c>
      <c r="Q31" s="3">
        <f t="shared" si="7"/>
        <v>0</v>
      </c>
      <c r="R31" s="3">
        <f t="shared" si="8"/>
        <v>6.4</v>
      </c>
      <c r="S31" s="3">
        <f t="shared" si="8"/>
        <v>6.4</v>
      </c>
      <c r="T31" s="3">
        <f t="shared" si="9"/>
        <v>0</v>
      </c>
      <c r="U31" s="3">
        <f t="shared" si="10"/>
        <v>0</v>
      </c>
      <c r="V31" s="3">
        <f t="shared" si="11"/>
        <v>0</v>
      </c>
      <c r="W31" s="3">
        <f t="shared" si="12"/>
        <v>0</v>
      </c>
      <c r="X31" s="3">
        <f t="shared" si="13"/>
        <v>0</v>
      </c>
      <c r="Y31" s="3">
        <f t="shared" si="14"/>
        <v>0</v>
      </c>
      <c r="Z31" s="3">
        <f t="shared" si="15"/>
        <v>0</v>
      </c>
      <c r="AA31" s="3">
        <f t="shared" si="15"/>
        <v>0</v>
      </c>
      <c r="AB31" s="3">
        <f t="shared" si="0"/>
        <v>88.574</v>
      </c>
      <c r="AC31" s="3">
        <f t="shared" si="1"/>
        <v>258.143</v>
      </c>
      <c r="AD31" s="3">
        <f t="shared" si="26"/>
        <v>332.018</v>
      </c>
      <c r="AE31" s="3">
        <f t="shared" si="27"/>
        <v>583.1179999999999</v>
      </c>
      <c r="AF31" s="3">
        <f t="shared" si="28"/>
        <v>0</v>
      </c>
      <c r="AG31" s="3">
        <f t="shared" si="29"/>
        <v>0</v>
      </c>
      <c r="AH31" s="3">
        <f t="shared" si="16"/>
        <v>420.592</v>
      </c>
      <c r="AI31" s="3">
        <f t="shared" si="30"/>
        <v>841.2609999999999</v>
      </c>
      <c r="AJ31" s="1">
        <v>88.574</v>
      </c>
      <c r="AK31" s="1"/>
      <c r="AL31" s="1"/>
      <c r="AM31" s="1">
        <v>258.143</v>
      </c>
      <c r="AN31" s="1"/>
      <c r="AO31" s="1"/>
      <c r="AP31" s="1">
        <v>325.618</v>
      </c>
      <c r="AQ31" s="1">
        <v>6.4</v>
      </c>
      <c r="AR31" s="1"/>
      <c r="AS31" s="1">
        <v>576.718</v>
      </c>
      <c r="AT31" s="1">
        <v>6.4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20.25">
      <c r="A32" s="1">
        <v>414</v>
      </c>
      <c r="B32" s="2" t="s">
        <v>49</v>
      </c>
      <c r="C32" s="3">
        <v>299.256</v>
      </c>
      <c r="D32" s="3">
        <f t="shared" si="17"/>
        <v>13.687</v>
      </c>
      <c r="E32" s="3">
        <f t="shared" si="18"/>
        <v>26.061</v>
      </c>
      <c r="F32" s="3">
        <f t="shared" si="19"/>
        <v>285.569</v>
      </c>
      <c r="G32" s="3">
        <f t="shared" si="20"/>
        <v>493.308</v>
      </c>
      <c r="H32" s="3">
        <f t="shared" si="31"/>
        <v>0</v>
      </c>
      <c r="I32" s="3">
        <f t="shared" si="32"/>
        <v>0</v>
      </c>
      <c r="J32" s="3">
        <f t="shared" si="22"/>
        <v>299.25600000000003</v>
      </c>
      <c r="K32" s="3">
        <f t="shared" si="23"/>
        <v>519.369</v>
      </c>
      <c r="L32" s="3">
        <f t="shared" si="24"/>
        <v>0</v>
      </c>
      <c r="M32" s="3">
        <f t="shared" si="4"/>
        <v>0</v>
      </c>
      <c r="N32" s="3">
        <f t="shared" si="25"/>
        <v>0</v>
      </c>
      <c r="O32" s="3">
        <f t="shared" si="5"/>
        <v>0</v>
      </c>
      <c r="P32" s="3">
        <f t="shared" si="6"/>
        <v>0</v>
      </c>
      <c r="Q32" s="3">
        <f t="shared" si="7"/>
        <v>0</v>
      </c>
      <c r="R32" s="3">
        <f t="shared" si="8"/>
        <v>0</v>
      </c>
      <c r="S32" s="3">
        <f t="shared" si="8"/>
        <v>0</v>
      </c>
      <c r="T32" s="3">
        <f t="shared" si="9"/>
        <v>0</v>
      </c>
      <c r="U32" s="3">
        <f t="shared" si="10"/>
        <v>0</v>
      </c>
      <c r="V32" s="3">
        <f t="shared" si="11"/>
        <v>0</v>
      </c>
      <c r="W32" s="3">
        <f t="shared" si="12"/>
        <v>0</v>
      </c>
      <c r="X32" s="3">
        <f t="shared" si="13"/>
        <v>0</v>
      </c>
      <c r="Y32" s="3">
        <f t="shared" si="14"/>
        <v>0</v>
      </c>
      <c r="Z32" s="3">
        <f t="shared" si="15"/>
        <v>0</v>
      </c>
      <c r="AA32" s="3">
        <f t="shared" si="15"/>
        <v>0</v>
      </c>
      <c r="AB32" s="3">
        <f t="shared" si="0"/>
        <v>13.687</v>
      </c>
      <c r="AC32" s="3">
        <f t="shared" si="1"/>
        <v>26.061</v>
      </c>
      <c r="AD32" s="3">
        <f t="shared" si="26"/>
        <v>285.569</v>
      </c>
      <c r="AE32" s="3">
        <f t="shared" si="27"/>
        <v>493.308</v>
      </c>
      <c r="AF32" s="3">
        <f t="shared" si="28"/>
        <v>0</v>
      </c>
      <c r="AG32" s="3">
        <f t="shared" si="29"/>
        <v>0</v>
      </c>
      <c r="AH32" s="3">
        <f t="shared" si="16"/>
        <v>299.25600000000003</v>
      </c>
      <c r="AI32" s="3">
        <f t="shared" si="30"/>
        <v>519.369</v>
      </c>
      <c r="AJ32" s="1">
        <v>13.687</v>
      </c>
      <c r="AK32" s="1"/>
      <c r="AL32" s="1"/>
      <c r="AM32" s="1">
        <v>26.061</v>
      </c>
      <c r="AN32" s="1"/>
      <c r="AO32" s="1"/>
      <c r="AP32" s="1">
        <v>285.569</v>
      </c>
      <c r="AQ32" s="1"/>
      <c r="AR32" s="1"/>
      <c r="AS32" s="1">
        <v>493.308</v>
      </c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20.25">
      <c r="A33" s="1">
        <v>415</v>
      </c>
      <c r="B33" s="2" t="s">
        <v>50</v>
      </c>
      <c r="C33" s="3">
        <v>155.095</v>
      </c>
      <c r="D33" s="3">
        <f t="shared" si="17"/>
        <v>37.076</v>
      </c>
      <c r="E33" s="3">
        <f t="shared" si="18"/>
        <v>104.867</v>
      </c>
      <c r="F33" s="3">
        <f t="shared" si="19"/>
        <v>117.849</v>
      </c>
      <c r="G33" s="3">
        <f t="shared" si="20"/>
        <v>392.639</v>
      </c>
      <c r="H33" s="3">
        <f t="shared" si="31"/>
        <v>0</v>
      </c>
      <c r="I33" s="3">
        <f t="shared" si="32"/>
        <v>0</v>
      </c>
      <c r="J33" s="3">
        <f t="shared" si="22"/>
        <v>154.925</v>
      </c>
      <c r="K33" s="3">
        <f t="shared" si="23"/>
        <v>497.50600000000003</v>
      </c>
      <c r="L33" s="3">
        <f t="shared" si="24"/>
        <v>0</v>
      </c>
      <c r="M33" s="3">
        <f t="shared" si="4"/>
        <v>0</v>
      </c>
      <c r="N33" s="3">
        <f t="shared" si="25"/>
        <v>0</v>
      </c>
      <c r="O33" s="3">
        <f t="shared" si="5"/>
        <v>0</v>
      </c>
      <c r="P33" s="3">
        <f t="shared" si="6"/>
        <v>0</v>
      </c>
      <c r="Q33" s="3">
        <f t="shared" si="7"/>
        <v>0</v>
      </c>
      <c r="R33" s="3">
        <f t="shared" si="8"/>
        <v>0</v>
      </c>
      <c r="S33" s="3">
        <f t="shared" si="8"/>
        <v>0</v>
      </c>
      <c r="T33" s="3">
        <f t="shared" si="9"/>
        <v>0</v>
      </c>
      <c r="U33" s="3">
        <f t="shared" si="10"/>
        <v>0</v>
      </c>
      <c r="V33" s="3">
        <f t="shared" si="11"/>
        <v>0</v>
      </c>
      <c r="W33" s="3">
        <f t="shared" si="12"/>
        <v>0</v>
      </c>
      <c r="X33" s="3">
        <f t="shared" si="13"/>
        <v>0</v>
      </c>
      <c r="Y33" s="3">
        <f t="shared" si="14"/>
        <v>0</v>
      </c>
      <c r="Z33" s="3">
        <f t="shared" si="15"/>
        <v>0</v>
      </c>
      <c r="AA33" s="3">
        <f t="shared" si="15"/>
        <v>0</v>
      </c>
      <c r="AB33" s="3">
        <f t="shared" si="0"/>
        <v>37.076</v>
      </c>
      <c r="AC33" s="3">
        <f t="shared" si="1"/>
        <v>104.867</v>
      </c>
      <c r="AD33" s="3">
        <f t="shared" si="26"/>
        <v>117.849</v>
      </c>
      <c r="AE33" s="3">
        <f t="shared" si="27"/>
        <v>392.639</v>
      </c>
      <c r="AF33" s="3">
        <f t="shared" si="28"/>
        <v>0</v>
      </c>
      <c r="AG33" s="3">
        <f t="shared" si="29"/>
        <v>0</v>
      </c>
      <c r="AH33" s="3">
        <f t="shared" si="16"/>
        <v>154.925</v>
      </c>
      <c r="AI33" s="3">
        <f t="shared" si="30"/>
        <v>497.50600000000003</v>
      </c>
      <c r="AJ33" s="1">
        <v>37.076</v>
      </c>
      <c r="AK33" s="1"/>
      <c r="AL33" s="1"/>
      <c r="AM33" s="1">
        <v>104.867</v>
      </c>
      <c r="AN33" s="1"/>
      <c r="AO33" s="1"/>
      <c r="AP33" s="1">
        <v>117.849</v>
      </c>
      <c r="AQ33" s="1"/>
      <c r="AR33" s="1"/>
      <c r="AS33" s="1">
        <v>392.639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20.25">
      <c r="A34" s="1">
        <v>416</v>
      </c>
      <c r="B34" s="2" t="s">
        <v>51</v>
      </c>
      <c r="C34" s="3">
        <v>252.05</v>
      </c>
      <c r="D34" s="3">
        <f t="shared" si="17"/>
        <v>103.283</v>
      </c>
      <c r="E34" s="3">
        <f t="shared" si="18"/>
        <v>400.023</v>
      </c>
      <c r="F34" s="3">
        <f t="shared" si="19"/>
        <v>148.517</v>
      </c>
      <c r="G34" s="3">
        <f t="shared" si="20"/>
        <v>282.938</v>
      </c>
      <c r="H34" s="3">
        <f t="shared" si="31"/>
        <v>0</v>
      </c>
      <c r="I34" s="3">
        <f t="shared" si="32"/>
        <v>0</v>
      </c>
      <c r="J34" s="3">
        <f t="shared" si="22"/>
        <v>251.8</v>
      </c>
      <c r="K34" s="3">
        <f t="shared" si="23"/>
        <v>682.961</v>
      </c>
      <c r="L34" s="3">
        <f t="shared" si="24"/>
        <v>0</v>
      </c>
      <c r="M34" s="3">
        <f t="shared" si="4"/>
        <v>0</v>
      </c>
      <c r="N34" s="3">
        <f t="shared" si="25"/>
        <v>0.25</v>
      </c>
      <c r="O34" s="3">
        <f t="shared" si="5"/>
        <v>0.75</v>
      </c>
      <c r="P34" s="3">
        <f t="shared" si="6"/>
        <v>0</v>
      </c>
      <c r="Q34" s="3">
        <f t="shared" si="7"/>
        <v>0</v>
      </c>
      <c r="R34" s="3">
        <f t="shared" si="8"/>
        <v>0.25</v>
      </c>
      <c r="S34" s="3">
        <f t="shared" si="8"/>
        <v>0.75</v>
      </c>
      <c r="T34" s="3">
        <f t="shared" si="9"/>
        <v>0</v>
      </c>
      <c r="U34" s="3">
        <f t="shared" si="10"/>
        <v>0</v>
      </c>
      <c r="V34" s="3">
        <f t="shared" si="11"/>
        <v>0</v>
      </c>
      <c r="W34" s="3">
        <f t="shared" si="12"/>
        <v>0</v>
      </c>
      <c r="X34" s="3">
        <f t="shared" si="13"/>
        <v>0</v>
      </c>
      <c r="Y34" s="3">
        <f t="shared" si="14"/>
        <v>0</v>
      </c>
      <c r="Z34" s="3">
        <f t="shared" si="15"/>
        <v>0</v>
      </c>
      <c r="AA34" s="3">
        <f t="shared" si="15"/>
        <v>0</v>
      </c>
      <c r="AB34" s="3">
        <f t="shared" si="0"/>
        <v>103.283</v>
      </c>
      <c r="AC34" s="3">
        <f t="shared" si="1"/>
        <v>400.023</v>
      </c>
      <c r="AD34" s="3">
        <f t="shared" si="26"/>
        <v>148.767</v>
      </c>
      <c r="AE34" s="3">
        <f t="shared" si="27"/>
        <v>283.688</v>
      </c>
      <c r="AF34" s="3">
        <f t="shared" si="28"/>
        <v>0</v>
      </c>
      <c r="AG34" s="3">
        <f t="shared" si="29"/>
        <v>0</v>
      </c>
      <c r="AH34" s="3">
        <f t="shared" si="16"/>
        <v>252.05</v>
      </c>
      <c r="AI34" s="3">
        <f t="shared" si="30"/>
        <v>683.711</v>
      </c>
      <c r="AJ34" s="1">
        <v>103.283</v>
      </c>
      <c r="AK34" s="1"/>
      <c r="AL34" s="1"/>
      <c r="AM34" s="1">
        <v>400.023</v>
      </c>
      <c r="AN34" s="1"/>
      <c r="AO34" s="1"/>
      <c r="AP34" s="1">
        <v>119.949</v>
      </c>
      <c r="AQ34" s="1">
        <v>0.25</v>
      </c>
      <c r="AR34" s="1"/>
      <c r="AS34" s="1">
        <v>254.37</v>
      </c>
      <c r="AT34" s="1">
        <v>0.75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>
        <v>28.568</v>
      </c>
      <c r="CG34" s="1"/>
      <c r="CH34" s="1"/>
      <c r="CI34" s="1">
        <v>28.568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20.25">
      <c r="A35" s="1">
        <v>417</v>
      </c>
      <c r="B35" s="2" t="s">
        <v>52</v>
      </c>
      <c r="C35" s="3">
        <v>218.86</v>
      </c>
      <c r="D35" s="3">
        <f t="shared" si="17"/>
        <v>69.47</v>
      </c>
      <c r="E35" s="3">
        <f t="shared" si="18"/>
        <v>233.685</v>
      </c>
      <c r="F35" s="3">
        <f t="shared" si="19"/>
        <v>134.68699999999998</v>
      </c>
      <c r="G35" s="3">
        <f t="shared" si="20"/>
        <v>408.53700000000003</v>
      </c>
      <c r="H35" s="3">
        <f t="shared" si="31"/>
        <v>4.625</v>
      </c>
      <c r="I35" s="3">
        <f t="shared" si="32"/>
        <v>4.625</v>
      </c>
      <c r="J35" s="3">
        <f t="shared" si="22"/>
        <v>208.78199999999998</v>
      </c>
      <c r="K35" s="3">
        <f t="shared" si="23"/>
        <v>646.847</v>
      </c>
      <c r="L35" s="3">
        <f t="shared" si="24"/>
        <v>0</v>
      </c>
      <c r="M35" s="3">
        <f t="shared" si="4"/>
        <v>0</v>
      </c>
      <c r="N35" s="3">
        <f t="shared" si="25"/>
        <v>1.712</v>
      </c>
      <c r="O35" s="3">
        <f t="shared" si="5"/>
        <v>15.968</v>
      </c>
      <c r="P35" s="3">
        <f t="shared" si="6"/>
        <v>0</v>
      </c>
      <c r="Q35" s="3">
        <f t="shared" si="7"/>
        <v>0</v>
      </c>
      <c r="R35" s="3">
        <f t="shared" si="8"/>
        <v>1.712</v>
      </c>
      <c r="S35" s="3">
        <f t="shared" si="8"/>
        <v>15.968</v>
      </c>
      <c r="T35" s="3">
        <f t="shared" si="9"/>
        <v>0</v>
      </c>
      <c r="U35" s="3">
        <f t="shared" si="10"/>
        <v>0</v>
      </c>
      <c r="V35" s="3">
        <f t="shared" si="11"/>
        <v>0</v>
      </c>
      <c r="W35" s="3">
        <f t="shared" si="12"/>
        <v>0</v>
      </c>
      <c r="X35" s="3">
        <f t="shared" si="13"/>
        <v>0</v>
      </c>
      <c r="Y35" s="3">
        <f t="shared" si="14"/>
        <v>0</v>
      </c>
      <c r="Z35" s="3">
        <f t="shared" si="15"/>
        <v>0</v>
      </c>
      <c r="AA35" s="3">
        <f t="shared" si="15"/>
        <v>0</v>
      </c>
      <c r="AB35" s="3">
        <f t="shared" si="0"/>
        <v>69.47</v>
      </c>
      <c r="AC35" s="3">
        <f t="shared" si="1"/>
        <v>233.685</v>
      </c>
      <c r="AD35" s="3">
        <f t="shared" si="26"/>
        <v>136.39899999999997</v>
      </c>
      <c r="AE35" s="3">
        <f t="shared" si="27"/>
        <v>424.50500000000005</v>
      </c>
      <c r="AF35" s="3">
        <f t="shared" si="28"/>
        <v>4.625</v>
      </c>
      <c r="AG35" s="3">
        <f t="shared" si="29"/>
        <v>4.625</v>
      </c>
      <c r="AH35" s="3">
        <f t="shared" si="16"/>
        <v>210.49399999999997</v>
      </c>
      <c r="AI35" s="3">
        <f t="shared" si="30"/>
        <v>662.8149999999999</v>
      </c>
      <c r="AJ35" s="1">
        <v>69.47</v>
      </c>
      <c r="AK35" s="1"/>
      <c r="AL35" s="1"/>
      <c r="AM35" s="1">
        <v>233.685</v>
      </c>
      <c r="AN35" s="1"/>
      <c r="AO35" s="1"/>
      <c r="AP35" s="1">
        <v>128.304</v>
      </c>
      <c r="AQ35" s="1">
        <v>1.712</v>
      </c>
      <c r="AR35" s="1"/>
      <c r="AS35" s="1">
        <v>402.154</v>
      </c>
      <c r="AT35" s="1">
        <v>15.968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>
        <v>0.271</v>
      </c>
      <c r="CA35" s="1"/>
      <c r="CB35" s="1"/>
      <c r="CC35" s="1">
        <v>0.271</v>
      </c>
      <c r="CD35" s="1"/>
      <c r="CE35" s="1"/>
      <c r="CF35" s="1">
        <v>6.112</v>
      </c>
      <c r="CG35" s="1"/>
      <c r="CH35" s="1"/>
      <c r="CI35" s="1">
        <v>6.112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>
        <v>4.625</v>
      </c>
      <c r="CY35" s="1"/>
      <c r="CZ35" s="1"/>
      <c r="DA35" s="1">
        <v>4.625</v>
      </c>
      <c r="DB35" s="1"/>
      <c r="DC35" s="1"/>
      <c r="DD35" s="1"/>
      <c r="DE35" s="1"/>
      <c r="DF35" s="1"/>
      <c r="DG35" s="1"/>
      <c r="DH35" s="1"/>
      <c r="DI35" s="1"/>
    </row>
    <row r="36" spans="1:113" ht="20.25">
      <c r="A36" s="1">
        <v>418</v>
      </c>
      <c r="B36" s="2" t="s">
        <v>53</v>
      </c>
      <c r="C36" s="3">
        <v>200.07</v>
      </c>
      <c r="D36" s="3">
        <f t="shared" si="17"/>
        <v>129.351</v>
      </c>
      <c r="E36" s="3">
        <f t="shared" si="18"/>
        <v>356.991</v>
      </c>
      <c r="F36" s="3">
        <f t="shared" si="19"/>
        <v>70.719</v>
      </c>
      <c r="G36" s="3">
        <f t="shared" si="20"/>
        <v>130.978</v>
      </c>
      <c r="H36" s="3">
        <f t="shared" si="31"/>
        <v>0</v>
      </c>
      <c r="I36" s="3">
        <f t="shared" si="32"/>
        <v>0</v>
      </c>
      <c r="J36" s="3">
        <f t="shared" si="22"/>
        <v>200.07</v>
      </c>
      <c r="K36" s="3">
        <f t="shared" si="23"/>
        <v>487.969</v>
      </c>
      <c r="L36" s="3">
        <f t="shared" si="24"/>
        <v>0</v>
      </c>
      <c r="M36" s="3">
        <f t="shared" si="4"/>
        <v>0</v>
      </c>
      <c r="N36" s="3">
        <f t="shared" si="25"/>
        <v>0</v>
      </c>
      <c r="O36" s="3">
        <f t="shared" si="5"/>
        <v>0</v>
      </c>
      <c r="P36" s="3">
        <f t="shared" si="6"/>
        <v>0</v>
      </c>
      <c r="Q36" s="3">
        <f t="shared" si="7"/>
        <v>0</v>
      </c>
      <c r="R36" s="3">
        <f t="shared" si="8"/>
        <v>0</v>
      </c>
      <c r="S36" s="3">
        <f t="shared" si="8"/>
        <v>0</v>
      </c>
      <c r="T36" s="3">
        <f t="shared" si="9"/>
        <v>0</v>
      </c>
      <c r="U36" s="3">
        <f t="shared" si="10"/>
        <v>0</v>
      </c>
      <c r="V36" s="3">
        <f t="shared" si="11"/>
        <v>0</v>
      </c>
      <c r="W36" s="3">
        <f t="shared" si="12"/>
        <v>0</v>
      </c>
      <c r="X36" s="3">
        <f t="shared" si="13"/>
        <v>0</v>
      </c>
      <c r="Y36" s="3">
        <f t="shared" si="14"/>
        <v>0</v>
      </c>
      <c r="Z36" s="3">
        <f t="shared" si="15"/>
        <v>0</v>
      </c>
      <c r="AA36" s="3">
        <f t="shared" si="15"/>
        <v>0</v>
      </c>
      <c r="AB36" s="3">
        <f t="shared" si="0"/>
        <v>129.351</v>
      </c>
      <c r="AC36" s="3">
        <f t="shared" si="1"/>
        <v>356.991</v>
      </c>
      <c r="AD36" s="3">
        <f t="shared" si="26"/>
        <v>70.719</v>
      </c>
      <c r="AE36" s="3">
        <f t="shared" si="27"/>
        <v>130.978</v>
      </c>
      <c r="AF36" s="3">
        <f t="shared" si="28"/>
        <v>0</v>
      </c>
      <c r="AG36" s="3">
        <f t="shared" si="29"/>
        <v>0</v>
      </c>
      <c r="AH36" s="3">
        <f t="shared" si="16"/>
        <v>200.07</v>
      </c>
      <c r="AI36" s="3">
        <f t="shared" si="30"/>
        <v>487.969</v>
      </c>
      <c r="AJ36" s="1">
        <v>129.351</v>
      </c>
      <c r="AK36" s="1"/>
      <c r="AL36" s="1"/>
      <c r="AM36" s="1">
        <v>356.991</v>
      </c>
      <c r="AN36" s="1"/>
      <c r="AO36" s="1"/>
      <c r="AP36" s="1">
        <v>70.719</v>
      </c>
      <c r="AQ36" s="1"/>
      <c r="AR36" s="1"/>
      <c r="AS36" s="1">
        <v>130.978</v>
      </c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20.25">
      <c r="A37" s="1">
        <v>419</v>
      </c>
      <c r="B37" s="2" t="s">
        <v>54</v>
      </c>
      <c r="C37" s="3">
        <v>140.587</v>
      </c>
      <c r="D37" s="3">
        <f t="shared" si="17"/>
        <v>19.018</v>
      </c>
      <c r="E37" s="3">
        <f t="shared" si="18"/>
        <v>59.568</v>
      </c>
      <c r="F37" s="3">
        <f t="shared" si="19"/>
        <v>121.569</v>
      </c>
      <c r="G37" s="3">
        <f t="shared" si="20"/>
        <v>389.603</v>
      </c>
      <c r="H37" s="3">
        <f t="shared" si="31"/>
        <v>0</v>
      </c>
      <c r="I37" s="3">
        <f t="shared" si="32"/>
        <v>0</v>
      </c>
      <c r="J37" s="3">
        <f t="shared" si="22"/>
        <v>140.587</v>
      </c>
      <c r="K37" s="3">
        <f t="shared" si="23"/>
        <v>449.171</v>
      </c>
      <c r="L37" s="3">
        <f t="shared" si="24"/>
        <v>0</v>
      </c>
      <c r="M37" s="3">
        <f t="shared" si="4"/>
        <v>0</v>
      </c>
      <c r="N37" s="3">
        <f t="shared" si="25"/>
        <v>0</v>
      </c>
      <c r="O37" s="3">
        <f t="shared" si="5"/>
        <v>0</v>
      </c>
      <c r="P37" s="3">
        <f t="shared" si="6"/>
        <v>0</v>
      </c>
      <c r="Q37" s="3">
        <f t="shared" si="7"/>
        <v>0</v>
      </c>
      <c r="R37" s="3">
        <f t="shared" si="8"/>
        <v>0</v>
      </c>
      <c r="S37" s="3">
        <f t="shared" si="8"/>
        <v>0</v>
      </c>
      <c r="T37" s="3">
        <f t="shared" si="9"/>
        <v>0</v>
      </c>
      <c r="U37" s="3">
        <f t="shared" si="10"/>
        <v>0</v>
      </c>
      <c r="V37" s="3">
        <f t="shared" si="11"/>
        <v>0</v>
      </c>
      <c r="W37" s="3">
        <f t="shared" si="12"/>
        <v>0</v>
      </c>
      <c r="X37" s="3">
        <f t="shared" si="13"/>
        <v>0</v>
      </c>
      <c r="Y37" s="3">
        <f t="shared" si="14"/>
        <v>0</v>
      </c>
      <c r="Z37" s="3">
        <f t="shared" si="15"/>
        <v>0</v>
      </c>
      <c r="AA37" s="3">
        <f t="shared" si="15"/>
        <v>0</v>
      </c>
      <c r="AB37" s="3">
        <f t="shared" si="0"/>
        <v>19.018</v>
      </c>
      <c r="AC37" s="3">
        <f t="shared" si="1"/>
        <v>59.568</v>
      </c>
      <c r="AD37" s="3">
        <f t="shared" si="26"/>
        <v>121.569</v>
      </c>
      <c r="AE37" s="3">
        <f t="shared" si="27"/>
        <v>389.603</v>
      </c>
      <c r="AF37" s="3">
        <f t="shared" si="28"/>
        <v>0</v>
      </c>
      <c r="AG37" s="3">
        <f t="shared" si="29"/>
        <v>0</v>
      </c>
      <c r="AH37" s="3">
        <f t="shared" si="16"/>
        <v>140.587</v>
      </c>
      <c r="AI37" s="3">
        <f t="shared" si="30"/>
        <v>449.171</v>
      </c>
      <c r="AJ37" s="1">
        <v>19.018</v>
      </c>
      <c r="AK37" s="1"/>
      <c r="AL37" s="1"/>
      <c r="AM37" s="1">
        <v>59.568</v>
      </c>
      <c r="AN37" s="1"/>
      <c r="AO37" s="1"/>
      <c r="AP37" s="1">
        <v>48.238</v>
      </c>
      <c r="AQ37" s="1"/>
      <c r="AR37" s="1"/>
      <c r="AS37" s="1">
        <v>131.815</v>
      </c>
      <c r="AT37" s="1"/>
      <c r="AU37" s="1"/>
      <c r="AV37" s="1">
        <v>64.387</v>
      </c>
      <c r="AW37" s="1"/>
      <c r="AX37" s="1"/>
      <c r="AY37" s="1">
        <v>238.319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>
        <v>8.944</v>
      </c>
      <c r="BO37" s="1"/>
      <c r="BP37" s="1"/>
      <c r="BQ37" s="1">
        <v>19.469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20.25">
      <c r="A38" s="1">
        <v>421</v>
      </c>
      <c r="B38" s="2" t="s">
        <v>55</v>
      </c>
      <c r="C38" s="3">
        <v>469.603</v>
      </c>
      <c r="D38" s="3">
        <f t="shared" si="17"/>
        <v>13.005</v>
      </c>
      <c r="E38" s="3">
        <f t="shared" si="18"/>
        <v>31.848</v>
      </c>
      <c r="F38" s="3">
        <f t="shared" si="19"/>
        <v>446.072</v>
      </c>
      <c r="G38" s="3">
        <f t="shared" si="20"/>
        <v>687.2500000000001</v>
      </c>
      <c r="H38" s="3">
        <f t="shared" si="31"/>
        <v>0</v>
      </c>
      <c r="I38" s="3">
        <f t="shared" si="32"/>
        <v>0</v>
      </c>
      <c r="J38" s="3">
        <f t="shared" si="22"/>
        <v>459.077</v>
      </c>
      <c r="K38" s="3">
        <f t="shared" si="23"/>
        <v>719.0980000000001</v>
      </c>
      <c r="L38" s="3">
        <f t="shared" si="24"/>
        <v>0</v>
      </c>
      <c r="M38" s="3">
        <f t="shared" si="4"/>
        <v>0</v>
      </c>
      <c r="N38" s="3">
        <f t="shared" si="25"/>
        <v>10.95</v>
      </c>
      <c r="O38" s="3">
        <f t="shared" si="5"/>
        <v>21.9</v>
      </c>
      <c r="P38" s="3">
        <f t="shared" si="6"/>
        <v>0</v>
      </c>
      <c r="Q38" s="3">
        <f t="shared" si="7"/>
        <v>0</v>
      </c>
      <c r="R38" s="3">
        <f t="shared" si="8"/>
        <v>10.95</v>
      </c>
      <c r="S38" s="3">
        <f t="shared" si="8"/>
        <v>21.9</v>
      </c>
      <c r="T38" s="3">
        <f t="shared" si="9"/>
        <v>0</v>
      </c>
      <c r="U38" s="3">
        <f t="shared" si="10"/>
        <v>0</v>
      </c>
      <c r="V38" s="3">
        <f t="shared" si="11"/>
        <v>0</v>
      </c>
      <c r="W38" s="3">
        <f t="shared" si="12"/>
        <v>0</v>
      </c>
      <c r="X38" s="3">
        <f t="shared" si="13"/>
        <v>0</v>
      </c>
      <c r="Y38" s="3">
        <f t="shared" si="14"/>
        <v>0</v>
      </c>
      <c r="Z38" s="3">
        <f t="shared" si="15"/>
        <v>0</v>
      </c>
      <c r="AA38" s="3">
        <f t="shared" si="15"/>
        <v>0</v>
      </c>
      <c r="AB38" s="3">
        <f t="shared" si="0"/>
        <v>13.005</v>
      </c>
      <c r="AC38" s="3">
        <f t="shared" si="1"/>
        <v>31.848</v>
      </c>
      <c r="AD38" s="3">
        <f t="shared" si="26"/>
        <v>457.022</v>
      </c>
      <c r="AE38" s="3">
        <f t="shared" si="27"/>
        <v>709.1500000000001</v>
      </c>
      <c r="AF38" s="3">
        <f t="shared" si="28"/>
        <v>0</v>
      </c>
      <c r="AG38" s="3">
        <f t="shared" si="29"/>
        <v>0</v>
      </c>
      <c r="AH38" s="3">
        <f t="shared" si="16"/>
        <v>470.027</v>
      </c>
      <c r="AI38" s="3">
        <f t="shared" si="30"/>
        <v>740.998</v>
      </c>
      <c r="AJ38" s="1">
        <v>13.005</v>
      </c>
      <c r="AK38" s="1"/>
      <c r="AL38" s="1"/>
      <c r="AM38" s="1">
        <v>31.848</v>
      </c>
      <c r="AN38" s="1"/>
      <c r="AO38" s="1"/>
      <c r="AP38" s="1">
        <v>420.932</v>
      </c>
      <c r="AQ38" s="1">
        <v>10.95</v>
      </c>
      <c r="AR38" s="1"/>
      <c r="AS38" s="1">
        <v>662.11</v>
      </c>
      <c r="AT38" s="1">
        <v>21.9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>
        <v>17.19</v>
      </c>
      <c r="BU38" s="1"/>
      <c r="BV38" s="1"/>
      <c r="BW38" s="1">
        <v>17.19</v>
      </c>
      <c r="BX38" s="1"/>
      <c r="BY38" s="1"/>
      <c r="BZ38" s="1">
        <v>7.95</v>
      </c>
      <c r="CA38" s="1"/>
      <c r="CB38" s="1"/>
      <c r="CC38" s="1">
        <v>7.95</v>
      </c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20.25">
      <c r="A39" s="1">
        <v>422</v>
      </c>
      <c r="B39" s="2" t="s">
        <v>56</v>
      </c>
      <c r="C39" s="3">
        <v>390.231</v>
      </c>
      <c r="D39" s="3">
        <f t="shared" si="17"/>
        <v>18.505</v>
      </c>
      <c r="E39" s="3">
        <f t="shared" si="18"/>
        <v>45.369</v>
      </c>
      <c r="F39" s="3">
        <f t="shared" si="19"/>
        <v>321.376</v>
      </c>
      <c r="G39" s="3">
        <f t="shared" si="20"/>
        <v>478.109</v>
      </c>
      <c r="H39" s="3">
        <f>CX39</f>
        <v>0</v>
      </c>
      <c r="I39" s="3">
        <f>DA39</f>
        <v>0</v>
      </c>
      <c r="J39" s="3">
        <f t="shared" si="22"/>
        <v>339.881</v>
      </c>
      <c r="K39" s="3">
        <f t="shared" si="23"/>
        <v>523.478</v>
      </c>
      <c r="L39" s="3">
        <f t="shared" si="24"/>
        <v>0</v>
      </c>
      <c r="M39" s="3">
        <f t="shared" si="4"/>
        <v>0</v>
      </c>
      <c r="N39" s="3">
        <f t="shared" si="25"/>
        <v>41.588</v>
      </c>
      <c r="O39" s="3">
        <f t="shared" si="5"/>
        <v>61.016</v>
      </c>
      <c r="P39" s="3">
        <f t="shared" si="6"/>
        <v>0</v>
      </c>
      <c r="Q39" s="3">
        <f t="shared" si="7"/>
        <v>0</v>
      </c>
      <c r="R39" s="3">
        <f t="shared" si="8"/>
        <v>41.588</v>
      </c>
      <c r="S39" s="3">
        <f t="shared" si="8"/>
        <v>61.016</v>
      </c>
      <c r="T39" s="3">
        <f t="shared" si="9"/>
        <v>0</v>
      </c>
      <c r="U39" s="3">
        <f t="shared" si="10"/>
        <v>0</v>
      </c>
      <c r="V39" s="3">
        <f t="shared" si="11"/>
        <v>0</v>
      </c>
      <c r="W39" s="3">
        <f t="shared" si="12"/>
        <v>0</v>
      </c>
      <c r="X39" s="3">
        <f t="shared" si="13"/>
        <v>0</v>
      </c>
      <c r="Y39" s="3">
        <f t="shared" si="14"/>
        <v>0</v>
      </c>
      <c r="Z39" s="3">
        <f t="shared" si="15"/>
        <v>0</v>
      </c>
      <c r="AA39" s="3">
        <f t="shared" si="15"/>
        <v>0</v>
      </c>
      <c r="AB39" s="3">
        <f t="shared" si="0"/>
        <v>18.505</v>
      </c>
      <c r="AC39" s="3">
        <f t="shared" si="1"/>
        <v>45.369</v>
      </c>
      <c r="AD39" s="3">
        <f t="shared" si="26"/>
        <v>362.964</v>
      </c>
      <c r="AE39" s="3">
        <f t="shared" si="27"/>
        <v>539.125</v>
      </c>
      <c r="AF39" s="3">
        <f t="shared" si="28"/>
        <v>0</v>
      </c>
      <c r="AG39" s="3">
        <f t="shared" si="29"/>
        <v>0</v>
      </c>
      <c r="AH39" s="3">
        <f t="shared" si="16"/>
        <v>381.469</v>
      </c>
      <c r="AI39" s="3">
        <f t="shared" si="30"/>
        <v>584.4939999999999</v>
      </c>
      <c r="AJ39" s="1">
        <v>18.505</v>
      </c>
      <c r="AK39" s="1"/>
      <c r="AL39" s="1"/>
      <c r="AM39" s="1">
        <v>45.369</v>
      </c>
      <c r="AN39" s="1"/>
      <c r="AO39" s="1"/>
      <c r="AP39" s="1">
        <v>293.512</v>
      </c>
      <c r="AQ39" s="1">
        <v>41.588</v>
      </c>
      <c r="AR39" s="1"/>
      <c r="AS39" s="1">
        <v>450.245</v>
      </c>
      <c r="AT39" s="1">
        <v>61.016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>
        <v>27.864</v>
      </c>
      <c r="BU39" s="1"/>
      <c r="BV39" s="1"/>
      <c r="BW39" s="1">
        <v>27.864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20.25">
      <c r="A40" s="1">
        <v>423</v>
      </c>
      <c r="B40" s="2" t="s">
        <v>57</v>
      </c>
      <c r="C40" s="3">
        <v>466.466</v>
      </c>
      <c r="D40" s="3">
        <f t="shared" si="17"/>
        <v>0.541</v>
      </c>
      <c r="E40" s="3">
        <f t="shared" si="18"/>
        <v>1.684</v>
      </c>
      <c r="F40" s="3">
        <f t="shared" si="19"/>
        <v>414.92499999999995</v>
      </c>
      <c r="G40" s="3">
        <f>AS40+AY40+BE40+BK40+BQ40+BW40+CC40+CI40+CO40+CU40+DG40</f>
        <v>568.039</v>
      </c>
      <c r="H40" s="3">
        <f aca="true" t="shared" si="33" ref="H40:H103">CX40</f>
        <v>0</v>
      </c>
      <c r="I40" s="3">
        <f aca="true" t="shared" si="34" ref="I40:I103">DA40</f>
        <v>0</v>
      </c>
      <c r="J40" s="3">
        <f t="shared" si="22"/>
        <v>415.46599999999995</v>
      </c>
      <c r="K40" s="3">
        <f t="shared" si="23"/>
        <v>569.723</v>
      </c>
      <c r="L40" s="3">
        <f t="shared" si="24"/>
        <v>0</v>
      </c>
      <c r="M40" s="3">
        <f t="shared" si="4"/>
        <v>0</v>
      </c>
      <c r="N40" s="3">
        <f t="shared" si="25"/>
        <v>51</v>
      </c>
      <c r="O40" s="3">
        <f t="shared" si="5"/>
        <v>51</v>
      </c>
      <c r="P40" s="3">
        <f t="shared" si="6"/>
        <v>0</v>
      </c>
      <c r="Q40" s="3">
        <f t="shared" si="7"/>
        <v>0</v>
      </c>
      <c r="R40" s="3">
        <f t="shared" si="8"/>
        <v>51</v>
      </c>
      <c r="S40" s="3">
        <f t="shared" si="8"/>
        <v>51</v>
      </c>
      <c r="T40" s="3">
        <f t="shared" si="9"/>
        <v>0</v>
      </c>
      <c r="U40" s="3">
        <f t="shared" si="10"/>
        <v>0</v>
      </c>
      <c r="V40" s="3">
        <f t="shared" si="11"/>
        <v>0</v>
      </c>
      <c r="W40" s="3">
        <f t="shared" si="12"/>
        <v>0</v>
      </c>
      <c r="X40" s="3">
        <f t="shared" si="13"/>
        <v>0</v>
      </c>
      <c r="Y40" s="3">
        <f t="shared" si="14"/>
        <v>0</v>
      </c>
      <c r="Z40" s="3">
        <f t="shared" si="15"/>
        <v>0</v>
      </c>
      <c r="AA40" s="3">
        <f t="shared" si="15"/>
        <v>0</v>
      </c>
      <c r="AB40" s="3">
        <f t="shared" si="0"/>
        <v>0.541</v>
      </c>
      <c r="AC40" s="3">
        <f t="shared" si="1"/>
        <v>1.684</v>
      </c>
      <c r="AD40" s="3">
        <f t="shared" si="26"/>
        <v>465.92499999999995</v>
      </c>
      <c r="AE40" s="3">
        <f t="shared" si="27"/>
        <v>619.039</v>
      </c>
      <c r="AF40" s="3">
        <f t="shared" si="28"/>
        <v>0</v>
      </c>
      <c r="AG40" s="3">
        <f t="shared" si="29"/>
        <v>0</v>
      </c>
      <c r="AH40" s="3">
        <f t="shared" si="16"/>
        <v>466.46599999999995</v>
      </c>
      <c r="AI40" s="3">
        <f t="shared" si="30"/>
        <v>620.723</v>
      </c>
      <c r="AJ40" s="1">
        <v>0.541</v>
      </c>
      <c r="AK40" s="1"/>
      <c r="AL40" s="1"/>
      <c r="AM40" s="1">
        <v>1.684</v>
      </c>
      <c r="AN40" s="1"/>
      <c r="AO40" s="1"/>
      <c r="AP40" s="1">
        <v>338.751</v>
      </c>
      <c r="AQ40" s="1">
        <v>51</v>
      </c>
      <c r="AR40" s="1"/>
      <c r="AS40" s="1">
        <v>491.865</v>
      </c>
      <c r="AT40" s="1">
        <v>51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>
        <v>49.281</v>
      </c>
      <c r="BO40" s="1"/>
      <c r="BP40" s="1"/>
      <c r="BQ40" s="1">
        <v>49.281</v>
      </c>
      <c r="BR40" s="1"/>
      <c r="BS40" s="1"/>
      <c r="BT40" s="1">
        <v>9.741</v>
      </c>
      <c r="BU40" s="1"/>
      <c r="BV40" s="1"/>
      <c r="BW40" s="1">
        <v>9.741</v>
      </c>
      <c r="BX40" s="1"/>
      <c r="BY40" s="1"/>
      <c r="BZ40" s="1"/>
      <c r="CA40" s="1"/>
      <c r="CB40" s="1"/>
      <c r="CC40" s="1"/>
      <c r="CD40" s="1"/>
      <c r="CE40" s="1"/>
      <c r="CF40" s="1">
        <v>17.152</v>
      </c>
      <c r="CG40" s="1"/>
      <c r="CH40" s="1"/>
      <c r="CI40" s="1">
        <v>17.152</v>
      </c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20.25">
      <c r="A41" s="1">
        <v>425</v>
      </c>
      <c r="B41" s="2" t="s">
        <v>58</v>
      </c>
      <c r="C41" s="3">
        <v>495.298</v>
      </c>
      <c r="D41" s="3">
        <f t="shared" si="17"/>
        <v>0</v>
      </c>
      <c r="E41" s="3">
        <f t="shared" si="18"/>
        <v>0</v>
      </c>
      <c r="F41" s="3">
        <f t="shared" si="19"/>
        <v>489.74800000000005</v>
      </c>
      <c r="G41" s="3">
        <f t="shared" si="20"/>
        <v>592.928</v>
      </c>
      <c r="H41" s="3">
        <f t="shared" si="33"/>
        <v>0</v>
      </c>
      <c r="I41" s="3">
        <f t="shared" si="34"/>
        <v>0</v>
      </c>
      <c r="J41" s="3">
        <f t="shared" si="22"/>
        <v>489.74800000000005</v>
      </c>
      <c r="K41" s="3">
        <f t="shared" si="23"/>
        <v>592.928</v>
      </c>
      <c r="L41" s="3">
        <f t="shared" si="24"/>
        <v>0</v>
      </c>
      <c r="M41" s="3">
        <f t="shared" si="4"/>
        <v>0</v>
      </c>
      <c r="N41" s="3">
        <f t="shared" si="25"/>
        <v>0</v>
      </c>
      <c r="O41" s="3">
        <f t="shared" si="5"/>
        <v>0</v>
      </c>
      <c r="P41" s="3">
        <f t="shared" si="6"/>
        <v>0</v>
      </c>
      <c r="Q41" s="3">
        <f t="shared" si="7"/>
        <v>0</v>
      </c>
      <c r="R41" s="3">
        <f t="shared" si="8"/>
        <v>0</v>
      </c>
      <c r="S41" s="3">
        <f t="shared" si="8"/>
        <v>0</v>
      </c>
      <c r="T41" s="3">
        <f t="shared" si="9"/>
        <v>0</v>
      </c>
      <c r="U41" s="3">
        <f t="shared" si="10"/>
        <v>0</v>
      </c>
      <c r="V41" s="3">
        <f t="shared" si="11"/>
        <v>0</v>
      </c>
      <c r="W41" s="3">
        <f t="shared" si="12"/>
        <v>0</v>
      </c>
      <c r="X41" s="3">
        <f t="shared" si="13"/>
        <v>0</v>
      </c>
      <c r="Y41" s="3">
        <f t="shared" si="14"/>
        <v>0</v>
      </c>
      <c r="Z41" s="3">
        <f t="shared" si="15"/>
        <v>0</v>
      </c>
      <c r="AA41" s="3">
        <f t="shared" si="15"/>
        <v>0</v>
      </c>
      <c r="AB41" s="3">
        <f t="shared" si="0"/>
        <v>0</v>
      </c>
      <c r="AC41" s="3">
        <f t="shared" si="1"/>
        <v>0</v>
      </c>
      <c r="AD41" s="3">
        <f t="shared" si="26"/>
        <v>489.74800000000005</v>
      </c>
      <c r="AE41" s="3">
        <f t="shared" si="27"/>
        <v>592.928</v>
      </c>
      <c r="AF41" s="3">
        <f t="shared" si="28"/>
        <v>0</v>
      </c>
      <c r="AG41" s="3">
        <f t="shared" si="29"/>
        <v>0</v>
      </c>
      <c r="AH41" s="3">
        <f t="shared" si="16"/>
        <v>489.74800000000005</v>
      </c>
      <c r="AI41" s="3">
        <f t="shared" si="30"/>
        <v>592.928</v>
      </c>
      <c r="AJ41" s="1"/>
      <c r="AK41" s="1"/>
      <c r="AL41" s="1"/>
      <c r="AM41" s="1"/>
      <c r="AN41" s="1"/>
      <c r="AO41" s="1"/>
      <c r="AP41" s="1">
        <v>377.7</v>
      </c>
      <c r="AQ41" s="1"/>
      <c r="AR41" s="1"/>
      <c r="AS41" s="1">
        <v>480.88</v>
      </c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>
        <v>35.944</v>
      </c>
      <c r="BO41" s="1"/>
      <c r="BP41" s="1"/>
      <c r="BQ41" s="1">
        <v>35.944</v>
      </c>
      <c r="BR41" s="1"/>
      <c r="BS41" s="1"/>
      <c r="BT41" s="1">
        <v>75.254</v>
      </c>
      <c r="BU41" s="1"/>
      <c r="BV41" s="1"/>
      <c r="BW41" s="1">
        <v>75.254</v>
      </c>
      <c r="BX41" s="1"/>
      <c r="BY41" s="1"/>
      <c r="BZ41" s="1"/>
      <c r="CA41" s="1"/>
      <c r="CB41" s="1"/>
      <c r="CC41" s="1"/>
      <c r="CD41" s="1"/>
      <c r="CE41" s="1"/>
      <c r="CF41" s="1">
        <v>0.85</v>
      </c>
      <c r="CG41" s="1"/>
      <c r="CH41" s="1"/>
      <c r="CI41" s="1">
        <v>0.85</v>
      </c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20.25">
      <c r="A42" s="1">
        <v>426</v>
      </c>
      <c r="B42" s="2" t="s">
        <v>59</v>
      </c>
      <c r="C42" s="3">
        <v>378.181</v>
      </c>
      <c r="D42" s="3">
        <f t="shared" si="17"/>
        <v>9.529</v>
      </c>
      <c r="E42" s="3">
        <f t="shared" si="18"/>
        <v>17.148</v>
      </c>
      <c r="F42" s="3">
        <f t="shared" si="19"/>
        <v>347.977</v>
      </c>
      <c r="G42" s="3">
        <f t="shared" si="20"/>
        <v>635.4319999999999</v>
      </c>
      <c r="H42" s="3">
        <f t="shared" si="33"/>
        <v>0</v>
      </c>
      <c r="I42" s="3">
        <f t="shared" si="34"/>
        <v>0</v>
      </c>
      <c r="J42" s="3">
        <f t="shared" si="22"/>
        <v>357.506</v>
      </c>
      <c r="K42" s="3">
        <f t="shared" si="23"/>
        <v>652.5799999999999</v>
      </c>
      <c r="L42" s="3">
        <f t="shared" si="24"/>
        <v>0</v>
      </c>
      <c r="M42" s="3">
        <f t="shared" si="4"/>
        <v>0</v>
      </c>
      <c r="N42" s="3">
        <f t="shared" si="25"/>
        <v>20.675</v>
      </c>
      <c r="O42" s="3">
        <f t="shared" si="5"/>
        <v>41.35</v>
      </c>
      <c r="P42" s="3">
        <f t="shared" si="6"/>
        <v>0</v>
      </c>
      <c r="Q42" s="3">
        <f t="shared" si="7"/>
        <v>0</v>
      </c>
      <c r="R42" s="3">
        <f t="shared" si="8"/>
        <v>20.675</v>
      </c>
      <c r="S42" s="3">
        <f t="shared" si="8"/>
        <v>41.35</v>
      </c>
      <c r="T42" s="3">
        <f t="shared" si="9"/>
        <v>0</v>
      </c>
      <c r="U42" s="3">
        <f t="shared" si="10"/>
        <v>0</v>
      </c>
      <c r="V42" s="3">
        <f t="shared" si="11"/>
        <v>0</v>
      </c>
      <c r="W42" s="3">
        <f t="shared" si="12"/>
        <v>0</v>
      </c>
      <c r="X42" s="3">
        <f t="shared" si="13"/>
        <v>0</v>
      </c>
      <c r="Y42" s="3">
        <f t="shared" si="14"/>
        <v>0</v>
      </c>
      <c r="Z42" s="3">
        <f t="shared" si="15"/>
        <v>0</v>
      </c>
      <c r="AA42" s="3">
        <f t="shared" si="15"/>
        <v>0</v>
      </c>
      <c r="AB42" s="3">
        <f t="shared" si="0"/>
        <v>9.529</v>
      </c>
      <c r="AC42" s="3">
        <f t="shared" si="1"/>
        <v>17.148</v>
      </c>
      <c r="AD42" s="3">
        <f t="shared" si="26"/>
        <v>368.652</v>
      </c>
      <c r="AE42" s="3">
        <f t="shared" si="27"/>
        <v>676.7819999999999</v>
      </c>
      <c r="AF42" s="3">
        <f t="shared" si="28"/>
        <v>0</v>
      </c>
      <c r="AG42" s="3">
        <f t="shared" si="29"/>
        <v>0</v>
      </c>
      <c r="AH42" s="3">
        <f t="shared" si="16"/>
        <v>378.181</v>
      </c>
      <c r="AI42" s="3">
        <f t="shared" si="30"/>
        <v>693.93</v>
      </c>
      <c r="AJ42" s="1">
        <v>9.529</v>
      </c>
      <c r="AK42" s="1"/>
      <c r="AL42" s="1"/>
      <c r="AM42" s="1">
        <v>17.148</v>
      </c>
      <c r="AN42" s="1"/>
      <c r="AO42" s="1"/>
      <c r="AP42" s="1">
        <v>336.825</v>
      </c>
      <c r="AQ42" s="1">
        <v>20.675</v>
      </c>
      <c r="AR42" s="1"/>
      <c r="AS42" s="1">
        <v>624.28</v>
      </c>
      <c r="AT42" s="1">
        <v>41.35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>
        <v>5.9</v>
      </c>
      <c r="CA42" s="1"/>
      <c r="CB42" s="1"/>
      <c r="CC42" s="1">
        <v>5.9</v>
      </c>
      <c r="CD42" s="1"/>
      <c r="CE42" s="1"/>
      <c r="CF42" s="1">
        <v>5.252</v>
      </c>
      <c r="CG42" s="1"/>
      <c r="CH42" s="1"/>
      <c r="CI42" s="1">
        <v>5.252</v>
      </c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20.25">
      <c r="A43" s="1">
        <v>428</v>
      </c>
      <c r="B43" s="2" t="s">
        <v>60</v>
      </c>
      <c r="C43" s="3">
        <v>395.388</v>
      </c>
      <c r="D43" s="3">
        <f t="shared" si="17"/>
        <v>19.631</v>
      </c>
      <c r="E43" s="3">
        <f t="shared" si="18"/>
        <v>39.021</v>
      </c>
      <c r="F43" s="3">
        <f t="shared" si="19"/>
        <v>301.481</v>
      </c>
      <c r="G43" s="3">
        <f t="shared" si="20"/>
        <v>560.21</v>
      </c>
      <c r="H43" s="3">
        <f t="shared" si="33"/>
        <v>0</v>
      </c>
      <c r="I43" s="3">
        <f t="shared" si="34"/>
        <v>0</v>
      </c>
      <c r="J43" s="3">
        <f t="shared" si="22"/>
        <v>321.11199999999997</v>
      </c>
      <c r="K43" s="3">
        <f t="shared" si="23"/>
        <v>599.231</v>
      </c>
      <c r="L43" s="3">
        <f t="shared" si="24"/>
        <v>1.655</v>
      </c>
      <c r="M43" s="3">
        <f t="shared" si="4"/>
        <v>4.11</v>
      </c>
      <c r="N43" s="3">
        <f t="shared" si="25"/>
        <v>72.621</v>
      </c>
      <c r="O43" s="3">
        <f t="shared" si="5"/>
        <v>116.336</v>
      </c>
      <c r="P43" s="3">
        <f t="shared" si="6"/>
        <v>0</v>
      </c>
      <c r="Q43" s="3">
        <f t="shared" si="7"/>
        <v>0</v>
      </c>
      <c r="R43" s="3">
        <f t="shared" si="8"/>
        <v>74.276</v>
      </c>
      <c r="S43" s="3">
        <f t="shared" si="8"/>
        <v>120.446</v>
      </c>
      <c r="T43" s="3">
        <f t="shared" si="9"/>
        <v>0</v>
      </c>
      <c r="U43" s="3">
        <f t="shared" si="10"/>
        <v>0</v>
      </c>
      <c r="V43" s="3">
        <f t="shared" si="11"/>
        <v>0</v>
      </c>
      <c r="W43" s="3">
        <f t="shared" si="12"/>
        <v>0</v>
      </c>
      <c r="X43" s="3">
        <f t="shared" si="13"/>
        <v>0</v>
      </c>
      <c r="Y43" s="3">
        <f t="shared" si="14"/>
        <v>0</v>
      </c>
      <c r="Z43" s="3">
        <f t="shared" si="15"/>
        <v>0</v>
      </c>
      <c r="AA43" s="3">
        <f t="shared" si="15"/>
        <v>0</v>
      </c>
      <c r="AB43" s="3">
        <f t="shared" si="0"/>
        <v>21.286</v>
      </c>
      <c r="AC43" s="3">
        <f t="shared" si="1"/>
        <v>43.131</v>
      </c>
      <c r="AD43" s="3">
        <f t="shared" si="26"/>
        <v>374.102</v>
      </c>
      <c r="AE43" s="3">
        <f t="shared" si="27"/>
        <v>676.546</v>
      </c>
      <c r="AF43" s="3">
        <f t="shared" si="28"/>
        <v>0</v>
      </c>
      <c r="AG43" s="3">
        <f t="shared" si="29"/>
        <v>0</v>
      </c>
      <c r="AH43" s="3">
        <f t="shared" si="16"/>
        <v>395.388</v>
      </c>
      <c r="AI43" s="3">
        <f t="shared" si="30"/>
        <v>719.677</v>
      </c>
      <c r="AJ43" s="1">
        <v>19.631</v>
      </c>
      <c r="AK43" s="1">
        <v>1.655</v>
      </c>
      <c r="AL43" s="1"/>
      <c r="AM43" s="1">
        <v>39.021</v>
      </c>
      <c r="AN43" s="1">
        <v>4.11</v>
      </c>
      <c r="AO43" s="1"/>
      <c r="AP43" s="1">
        <v>301.481</v>
      </c>
      <c r="AQ43" s="1">
        <v>72.621</v>
      </c>
      <c r="AR43" s="1"/>
      <c r="AS43" s="1">
        <v>560.21</v>
      </c>
      <c r="AT43" s="1">
        <v>116.336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20.25">
      <c r="A44" s="1">
        <v>431</v>
      </c>
      <c r="B44" s="2" t="s">
        <v>61</v>
      </c>
      <c r="C44" s="3">
        <v>549.329</v>
      </c>
      <c r="D44" s="3">
        <f t="shared" si="17"/>
        <v>14.472</v>
      </c>
      <c r="E44" s="3">
        <f t="shared" si="18"/>
        <v>36.776</v>
      </c>
      <c r="F44" s="3">
        <f t="shared" si="19"/>
        <v>529.2139999999999</v>
      </c>
      <c r="G44" s="3">
        <f t="shared" si="20"/>
        <v>730.0899999999999</v>
      </c>
      <c r="H44" s="3">
        <f t="shared" si="33"/>
        <v>0</v>
      </c>
      <c r="I44" s="3">
        <f t="shared" si="34"/>
        <v>0</v>
      </c>
      <c r="J44" s="3">
        <f t="shared" si="22"/>
        <v>543.6859999999999</v>
      </c>
      <c r="K44" s="3">
        <f t="shared" si="23"/>
        <v>766.8659999999999</v>
      </c>
      <c r="L44" s="3">
        <f t="shared" si="24"/>
        <v>0</v>
      </c>
      <c r="M44" s="3">
        <f t="shared" si="4"/>
        <v>0</v>
      </c>
      <c r="N44" s="3">
        <f t="shared" si="25"/>
        <v>0</v>
      </c>
      <c r="O44" s="3">
        <f t="shared" si="5"/>
        <v>0</v>
      </c>
      <c r="P44" s="3">
        <f t="shared" si="6"/>
        <v>0</v>
      </c>
      <c r="Q44" s="3">
        <f t="shared" si="7"/>
        <v>0</v>
      </c>
      <c r="R44" s="3">
        <f t="shared" si="8"/>
        <v>0</v>
      </c>
      <c r="S44" s="3">
        <f t="shared" si="8"/>
        <v>0</v>
      </c>
      <c r="T44" s="3">
        <f t="shared" si="9"/>
        <v>0</v>
      </c>
      <c r="U44" s="3">
        <f t="shared" si="10"/>
        <v>0</v>
      </c>
      <c r="V44" s="3">
        <f t="shared" si="11"/>
        <v>0</v>
      </c>
      <c r="W44" s="3">
        <f t="shared" si="12"/>
        <v>0</v>
      </c>
      <c r="X44" s="3">
        <f t="shared" si="13"/>
        <v>0</v>
      </c>
      <c r="Y44" s="3">
        <f t="shared" si="14"/>
        <v>0</v>
      </c>
      <c r="Z44" s="3">
        <f t="shared" si="15"/>
        <v>0</v>
      </c>
      <c r="AA44" s="3">
        <f t="shared" si="15"/>
        <v>0</v>
      </c>
      <c r="AB44" s="3">
        <f t="shared" si="0"/>
        <v>14.472</v>
      </c>
      <c r="AC44" s="3">
        <f t="shared" si="1"/>
        <v>36.776</v>
      </c>
      <c r="AD44" s="3">
        <f t="shared" si="26"/>
        <v>529.2139999999999</v>
      </c>
      <c r="AE44" s="3">
        <f t="shared" si="27"/>
        <v>730.0899999999999</v>
      </c>
      <c r="AF44" s="3">
        <f t="shared" si="28"/>
        <v>0</v>
      </c>
      <c r="AG44" s="3">
        <f t="shared" si="29"/>
        <v>0</v>
      </c>
      <c r="AH44" s="3">
        <f t="shared" si="16"/>
        <v>543.6859999999999</v>
      </c>
      <c r="AI44" s="3">
        <f t="shared" si="30"/>
        <v>766.8659999999999</v>
      </c>
      <c r="AJ44" s="1">
        <v>14.472</v>
      </c>
      <c r="AK44" s="1"/>
      <c r="AL44" s="1"/>
      <c r="AM44" s="1">
        <v>36.776</v>
      </c>
      <c r="AN44" s="1"/>
      <c r="AO44" s="1"/>
      <c r="AP44" s="1">
        <v>506.905</v>
      </c>
      <c r="AQ44" s="1"/>
      <c r="AR44" s="1"/>
      <c r="AS44" s="1">
        <v>707.781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>
        <v>10.262</v>
      </c>
      <c r="BU44" s="1"/>
      <c r="BV44" s="1"/>
      <c r="BW44" s="1">
        <v>10.262</v>
      </c>
      <c r="BX44" s="1"/>
      <c r="BY44" s="1"/>
      <c r="BZ44" s="1">
        <v>6.095</v>
      </c>
      <c r="CA44" s="1"/>
      <c r="CB44" s="1"/>
      <c r="CC44" s="1">
        <v>6.095</v>
      </c>
      <c r="CD44" s="1"/>
      <c r="CE44" s="1"/>
      <c r="CF44" s="1">
        <v>5.952</v>
      </c>
      <c r="CG44" s="1"/>
      <c r="CH44" s="1"/>
      <c r="CI44" s="1">
        <v>5.952</v>
      </c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20.25">
      <c r="A45" s="1">
        <v>432</v>
      </c>
      <c r="B45" s="2" t="s">
        <v>62</v>
      </c>
      <c r="C45" s="3">
        <v>411.23</v>
      </c>
      <c r="D45" s="3">
        <f t="shared" si="17"/>
        <v>44.581</v>
      </c>
      <c r="E45" s="3">
        <f t="shared" si="18"/>
        <v>240.202</v>
      </c>
      <c r="F45" s="3">
        <f t="shared" si="19"/>
        <v>366.649</v>
      </c>
      <c r="G45" s="3">
        <f t="shared" si="20"/>
        <v>691.689</v>
      </c>
      <c r="H45" s="3">
        <f t="shared" si="33"/>
        <v>0</v>
      </c>
      <c r="I45" s="3">
        <f t="shared" si="34"/>
        <v>0</v>
      </c>
      <c r="J45" s="3">
        <f t="shared" si="22"/>
        <v>411.23</v>
      </c>
      <c r="K45" s="3">
        <f t="shared" si="23"/>
        <v>931.891</v>
      </c>
      <c r="L45" s="3">
        <f t="shared" si="24"/>
        <v>0</v>
      </c>
      <c r="M45" s="3">
        <f t="shared" si="4"/>
        <v>0</v>
      </c>
      <c r="N45" s="3">
        <f t="shared" si="25"/>
        <v>0</v>
      </c>
      <c r="O45" s="3">
        <f t="shared" si="5"/>
        <v>0</v>
      </c>
      <c r="P45" s="3">
        <f t="shared" si="6"/>
        <v>0</v>
      </c>
      <c r="Q45" s="3">
        <f t="shared" si="7"/>
        <v>0</v>
      </c>
      <c r="R45" s="3">
        <f t="shared" si="8"/>
        <v>0</v>
      </c>
      <c r="S45" s="3">
        <f t="shared" si="8"/>
        <v>0</v>
      </c>
      <c r="T45" s="3">
        <f t="shared" si="9"/>
        <v>0</v>
      </c>
      <c r="U45" s="3">
        <f t="shared" si="10"/>
        <v>0</v>
      </c>
      <c r="V45" s="3">
        <f t="shared" si="11"/>
        <v>0</v>
      </c>
      <c r="W45" s="3">
        <f t="shared" si="12"/>
        <v>0</v>
      </c>
      <c r="X45" s="3">
        <f t="shared" si="13"/>
        <v>0</v>
      </c>
      <c r="Y45" s="3">
        <f t="shared" si="14"/>
        <v>0</v>
      </c>
      <c r="Z45" s="3">
        <f t="shared" si="15"/>
        <v>0</v>
      </c>
      <c r="AA45" s="3">
        <f t="shared" si="15"/>
        <v>0</v>
      </c>
      <c r="AB45" s="3">
        <f t="shared" si="0"/>
        <v>44.581</v>
      </c>
      <c r="AC45" s="3">
        <f t="shared" si="1"/>
        <v>240.202</v>
      </c>
      <c r="AD45" s="3">
        <f t="shared" si="26"/>
        <v>366.649</v>
      </c>
      <c r="AE45" s="3">
        <f t="shared" si="27"/>
        <v>691.689</v>
      </c>
      <c r="AF45" s="3">
        <f t="shared" si="28"/>
        <v>0</v>
      </c>
      <c r="AG45" s="3">
        <f t="shared" si="29"/>
        <v>0</v>
      </c>
      <c r="AH45" s="3">
        <f t="shared" si="16"/>
        <v>411.23</v>
      </c>
      <c r="AI45" s="3">
        <f t="shared" si="30"/>
        <v>931.891</v>
      </c>
      <c r="AJ45" s="1">
        <v>44.581</v>
      </c>
      <c r="AK45" s="1"/>
      <c r="AL45" s="1"/>
      <c r="AM45" s="1">
        <v>240.202</v>
      </c>
      <c r="AN45" s="1"/>
      <c r="AO45" s="1"/>
      <c r="AP45" s="1">
        <v>358.924</v>
      </c>
      <c r="AQ45" s="1"/>
      <c r="AR45" s="1"/>
      <c r="AS45" s="1">
        <v>683.389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>
        <v>7.725</v>
      </c>
      <c r="BO45" s="1"/>
      <c r="BP45" s="1"/>
      <c r="BQ45" s="1">
        <v>8.3</v>
      </c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20.25">
      <c r="A46" s="1">
        <v>433</v>
      </c>
      <c r="B46" s="2" t="s">
        <v>63</v>
      </c>
      <c r="C46" s="3">
        <v>308.39</v>
      </c>
      <c r="D46" s="3">
        <f t="shared" si="17"/>
        <v>3.432</v>
      </c>
      <c r="E46" s="3">
        <f t="shared" si="18"/>
        <v>19.585</v>
      </c>
      <c r="F46" s="3">
        <f t="shared" si="19"/>
        <v>304.958</v>
      </c>
      <c r="G46" s="3">
        <f t="shared" si="20"/>
        <v>505.482</v>
      </c>
      <c r="H46" s="3">
        <f t="shared" si="33"/>
        <v>0</v>
      </c>
      <c r="I46" s="3">
        <f t="shared" si="34"/>
        <v>0</v>
      </c>
      <c r="J46" s="3">
        <f t="shared" si="22"/>
        <v>308.39000000000004</v>
      </c>
      <c r="K46" s="3">
        <f t="shared" si="23"/>
        <v>525.067</v>
      </c>
      <c r="L46" s="3">
        <f t="shared" si="24"/>
        <v>0</v>
      </c>
      <c r="M46" s="3">
        <f t="shared" si="4"/>
        <v>0</v>
      </c>
      <c r="N46" s="3">
        <f t="shared" si="25"/>
        <v>0</v>
      </c>
      <c r="O46" s="3">
        <f t="shared" si="5"/>
        <v>0</v>
      </c>
      <c r="P46" s="3">
        <f t="shared" si="6"/>
        <v>0</v>
      </c>
      <c r="Q46" s="3">
        <f t="shared" si="7"/>
        <v>0</v>
      </c>
      <c r="R46" s="3">
        <f t="shared" si="8"/>
        <v>0</v>
      </c>
      <c r="S46" s="3">
        <f t="shared" si="8"/>
        <v>0</v>
      </c>
      <c r="T46" s="3">
        <f t="shared" si="9"/>
        <v>0</v>
      </c>
      <c r="U46" s="3">
        <f t="shared" si="10"/>
        <v>0</v>
      </c>
      <c r="V46" s="3">
        <f t="shared" si="11"/>
        <v>0</v>
      </c>
      <c r="W46" s="3">
        <f t="shared" si="12"/>
        <v>0</v>
      </c>
      <c r="X46" s="3">
        <f t="shared" si="13"/>
        <v>0</v>
      </c>
      <c r="Y46" s="3">
        <f t="shared" si="14"/>
        <v>0</v>
      </c>
      <c r="Z46" s="3">
        <f t="shared" si="15"/>
        <v>0</v>
      </c>
      <c r="AA46" s="3">
        <f t="shared" si="15"/>
        <v>0</v>
      </c>
      <c r="AB46" s="3">
        <f t="shared" si="0"/>
        <v>3.432</v>
      </c>
      <c r="AC46" s="3">
        <f t="shared" si="1"/>
        <v>19.585</v>
      </c>
      <c r="AD46" s="3">
        <f t="shared" si="26"/>
        <v>304.958</v>
      </c>
      <c r="AE46" s="3">
        <f t="shared" si="27"/>
        <v>505.482</v>
      </c>
      <c r="AF46" s="3">
        <f t="shared" si="28"/>
        <v>0</v>
      </c>
      <c r="AG46" s="3">
        <f t="shared" si="29"/>
        <v>0</v>
      </c>
      <c r="AH46" s="3">
        <f t="shared" si="16"/>
        <v>308.39000000000004</v>
      </c>
      <c r="AI46" s="3">
        <f t="shared" si="30"/>
        <v>525.067</v>
      </c>
      <c r="AJ46" s="1">
        <v>3.432</v>
      </c>
      <c r="AK46" s="1"/>
      <c r="AL46" s="1"/>
      <c r="AM46" s="1">
        <v>19.585</v>
      </c>
      <c r="AN46" s="1"/>
      <c r="AO46" s="1"/>
      <c r="AP46" s="1">
        <v>304.958</v>
      </c>
      <c r="AQ46" s="1"/>
      <c r="AR46" s="1"/>
      <c r="AS46" s="1">
        <v>505.482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0.25">
      <c r="A47" s="1">
        <v>435</v>
      </c>
      <c r="B47" s="2" t="s">
        <v>64</v>
      </c>
      <c r="C47" s="3">
        <v>597.508</v>
      </c>
      <c r="D47" s="3">
        <f t="shared" si="17"/>
        <v>1.62</v>
      </c>
      <c r="E47" s="3">
        <f t="shared" si="18"/>
        <v>4.86</v>
      </c>
      <c r="F47" s="3">
        <f t="shared" si="19"/>
        <v>595.888</v>
      </c>
      <c r="G47" s="3">
        <f t="shared" si="20"/>
        <v>703.4010000000001</v>
      </c>
      <c r="H47" s="3">
        <f t="shared" si="33"/>
        <v>0</v>
      </c>
      <c r="I47" s="3">
        <f t="shared" si="34"/>
        <v>0</v>
      </c>
      <c r="J47" s="3">
        <f t="shared" si="22"/>
        <v>597.508</v>
      </c>
      <c r="K47" s="3">
        <f t="shared" si="23"/>
        <v>708.2610000000001</v>
      </c>
      <c r="L47" s="3">
        <f t="shared" si="24"/>
        <v>0</v>
      </c>
      <c r="M47" s="3">
        <f t="shared" si="4"/>
        <v>0</v>
      </c>
      <c r="N47" s="3">
        <f t="shared" si="25"/>
        <v>0</v>
      </c>
      <c r="O47" s="3">
        <f t="shared" si="5"/>
        <v>0</v>
      </c>
      <c r="P47" s="3">
        <f t="shared" si="6"/>
        <v>0</v>
      </c>
      <c r="Q47" s="3">
        <f t="shared" si="7"/>
        <v>0</v>
      </c>
      <c r="R47" s="3">
        <f t="shared" si="8"/>
        <v>0</v>
      </c>
      <c r="S47" s="3">
        <f t="shared" si="8"/>
        <v>0</v>
      </c>
      <c r="T47" s="3">
        <f t="shared" si="9"/>
        <v>0</v>
      </c>
      <c r="U47" s="3">
        <f t="shared" si="10"/>
        <v>0</v>
      </c>
      <c r="V47" s="3">
        <f t="shared" si="11"/>
        <v>0</v>
      </c>
      <c r="W47" s="3">
        <f t="shared" si="12"/>
        <v>0</v>
      </c>
      <c r="X47" s="3">
        <f t="shared" si="13"/>
        <v>0</v>
      </c>
      <c r="Y47" s="3">
        <f t="shared" si="14"/>
        <v>0</v>
      </c>
      <c r="Z47" s="3">
        <f t="shared" si="15"/>
        <v>0</v>
      </c>
      <c r="AA47" s="3">
        <f t="shared" si="15"/>
        <v>0</v>
      </c>
      <c r="AB47" s="3">
        <f t="shared" si="0"/>
        <v>1.62</v>
      </c>
      <c r="AC47" s="3">
        <f t="shared" si="1"/>
        <v>4.86</v>
      </c>
      <c r="AD47" s="3">
        <f t="shared" si="26"/>
        <v>595.888</v>
      </c>
      <c r="AE47" s="3">
        <f t="shared" si="27"/>
        <v>703.4010000000001</v>
      </c>
      <c r="AF47" s="3">
        <f t="shared" si="28"/>
        <v>0</v>
      </c>
      <c r="AG47" s="3">
        <f t="shared" si="29"/>
        <v>0</v>
      </c>
      <c r="AH47" s="3">
        <f t="shared" si="16"/>
        <v>597.508</v>
      </c>
      <c r="AI47" s="3">
        <f t="shared" si="30"/>
        <v>708.2610000000001</v>
      </c>
      <c r="AJ47" s="1">
        <v>1.62</v>
      </c>
      <c r="AK47" s="1"/>
      <c r="AL47" s="1"/>
      <c r="AM47" s="1">
        <v>4.86</v>
      </c>
      <c r="AN47" s="1"/>
      <c r="AO47" s="1"/>
      <c r="AP47" s="1">
        <v>465.307</v>
      </c>
      <c r="AQ47" s="1"/>
      <c r="AR47" s="1"/>
      <c r="AS47" s="1">
        <v>572.82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>
        <v>22.916</v>
      </c>
      <c r="BO47" s="1"/>
      <c r="BP47" s="1"/>
      <c r="BQ47" s="1">
        <v>22.916</v>
      </c>
      <c r="BR47" s="1"/>
      <c r="BS47" s="1"/>
      <c r="BT47" s="1">
        <v>96.915</v>
      </c>
      <c r="BU47" s="1"/>
      <c r="BV47" s="1"/>
      <c r="BW47" s="1">
        <v>96.915</v>
      </c>
      <c r="BX47" s="1"/>
      <c r="BY47" s="1"/>
      <c r="BZ47" s="1">
        <v>10.75</v>
      </c>
      <c r="CA47" s="1"/>
      <c r="CB47" s="1"/>
      <c r="CC47" s="1">
        <v>10.75</v>
      </c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20.25">
      <c r="A48" s="1">
        <v>437</v>
      </c>
      <c r="B48" s="2" t="s">
        <v>65</v>
      </c>
      <c r="C48" s="3">
        <v>512.191</v>
      </c>
      <c r="D48" s="3">
        <f t="shared" si="17"/>
        <v>9.701</v>
      </c>
      <c r="E48" s="3">
        <f t="shared" si="18"/>
        <v>15.636</v>
      </c>
      <c r="F48" s="3">
        <f t="shared" si="19"/>
        <v>511.00800000000004</v>
      </c>
      <c r="G48" s="3">
        <f t="shared" si="20"/>
        <v>802.17</v>
      </c>
      <c r="H48" s="3">
        <f t="shared" si="33"/>
        <v>0</v>
      </c>
      <c r="I48" s="3">
        <f t="shared" si="34"/>
        <v>0</v>
      </c>
      <c r="J48" s="3">
        <f t="shared" si="22"/>
        <v>520.7090000000001</v>
      </c>
      <c r="K48" s="3">
        <f t="shared" si="23"/>
        <v>817.8059999999999</v>
      </c>
      <c r="L48" s="3">
        <f t="shared" si="24"/>
        <v>0</v>
      </c>
      <c r="M48" s="3">
        <f t="shared" si="4"/>
        <v>0</v>
      </c>
      <c r="N48" s="3">
        <f t="shared" si="25"/>
        <v>0</v>
      </c>
      <c r="O48" s="3">
        <f t="shared" si="5"/>
        <v>0</v>
      </c>
      <c r="P48" s="3">
        <f t="shared" si="6"/>
        <v>0</v>
      </c>
      <c r="Q48" s="3">
        <f t="shared" si="7"/>
        <v>0</v>
      </c>
      <c r="R48" s="3">
        <f t="shared" si="8"/>
        <v>0</v>
      </c>
      <c r="S48" s="3">
        <f t="shared" si="8"/>
        <v>0</v>
      </c>
      <c r="T48" s="3">
        <f t="shared" si="9"/>
        <v>0</v>
      </c>
      <c r="U48" s="3">
        <f t="shared" si="10"/>
        <v>0</v>
      </c>
      <c r="V48" s="3">
        <f t="shared" si="11"/>
        <v>0</v>
      </c>
      <c r="W48" s="3">
        <f t="shared" si="12"/>
        <v>0</v>
      </c>
      <c r="X48" s="3">
        <f t="shared" si="13"/>
        <v>0</v>
      </c>
      <c r="Y48" s="3">
        <f t="shared" si="14"/>
        <v>0</v>
      </c>
      <c r="Z48" s="3">
        <f t="shared" si="15"/>
        <v>0</v>
      </c>
      <c r="AA48" s="3">
        <f t="shared" si="15"/>
        <v>0</v>
      </c>
      <c r="AB48" s="3">
        <f t="shared" si="0"/>
        <v>9.701</v>
      </c>
      <c r="AC48" s="3">
        <f t="shared" si="1"/>
        <v>15.636</v>
      </c>
      <c r="AD48" s="3">
        <f t="shared" si="26"/>
        <v>511.00800000000004</v>
      </c>
      <c r="AE48" s="3">
        <f t="shared" si="27"/>
        <v>802.17</v>
      </c>
      <c r="AF48" s="3">
        <f t="shared" si="28"/>
        <v>0</v>
      </c>
      <c r="AG48" s="3">
        <f t="shared" si="29"/>
        <v>0</v>
      </c>
      <c r="AH48" s="3">
        <f t="shared" si="16"/>
        <v>520.7090000000001</v>
      </c>
      <c r="AI48" s="3">
        <f t="shared" si="30"/>
        <v>817.8059999999999</v>
      </c>
      <c r="AJ48" s="1">
        <v>9.701</v>
      </c>
      <c r="AK48" s="1"/>
      <c r="AL48" s="1"/>
      <c r="AM48" s="1">
        <v>15.636</v>
      </c>
      <c r="AN48" s="1"/>
      <c r="AO48" s="1"/>
      <c r="AP48" s="1">
        <v>496.316</v>
      </c>
      <c r="AQ48" s="1"/>
      <c r="AR48" s="1"/>
      <c r="AS48" s="1">
        <v>787.478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>
        <v>0.85</v>
      </c>
      <c r="BO48" s="1"/>
      <c r="BP48" s="1"/>
      <c r="BQ48" s="1">
        <v>0.85</v>
      </c>
      <c r="BR48" s="1"/>
      <c r="BS48" s="1"/>
      <c r="BT48" s="1">
        <v>10.081</v>
      </c>
      <c r="BU48" s="1"/>
      <c r="BV48" s="1"/>
      <c r="BW48" s="1">
        <v>10.081</v>
      </c>
      <c r="BX48" s="1"/>
      <c r="BY48" s="1"/>
      <c r="BZ48" s="1">
        <v>3.761</v>
      </c>
      <c r="CA48" s="1"/>
      <c r="CB48" s="1"/>
      <c r="CC48" s="1">
        <v>3.761</v>
      </c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20.25">
      <c r="A49" s="1">
        <v>438</v>
      </c>
      <c r="B49" s="2" t="s">
        <v>66</v>
      </c>
      <c r="C49" s="3">
        <v>591.567</v>
      </c>
      <c r="D49" s="3">
        <f t="shared" si="17"/>
        <v>9.392</v>
      </c>
      <c r="E49" s="3">
        <f t="shared" si="18"/>
        <v>12.745</v>
      </c>
      <c r="F49" s="3">
        <f t="shared" si="19"/>
        <v>582.1750000000001</v>
      </c>
      <c r="G49" s="3">
        <f t="shared" si="20"/>
        <v>669.143</v>
      </c>
      <c r="H49" s="3">
        <f t="shared" si="33"/>
        <v>0</v>
      </c>
      <c r="I49" s="3">
        <f t="shared" si="34"/>
        <v>0</v>
      </c>
      <c r="J49" s="3">
        <f t="shared" si="22"/>
        <v>591.5670000000001</v>
      </c>
      <c r="K49" s="3">
        <f t="shared" si="23"/>
        <v>681.888</v>
      </c>
      <c r="L49" s="3">
        <f t="shared" si="24"/>
        <v>0</v>
      </c>
      <c r="M49" s="3">
        <f t="shared" si="4"/>
        <v>0</v>
      </c>
      <c r="N49" s="3">
        <f t="shared" si="25"/>
        <v>0</v>
      </c>
      <c r="O49" s="3">
        <f t="shared" si="5"/>
        <v>0</v>
      </c>
      <c r="P49" s="3">
        <f t="shared" si="6"/>
        <v>0</v>
      </c>
      <c r="Q49" s="3">
        <f t="shared" si="7"/>
        <v>0</v>
      </c>
      <c r="R49" s="3">
        <f t="shared" si="8"/>
        <v>0</v>
      </c>
      <c r="S49" s="3">
        <f t="shared" si="8"/>
        <v>0</v>
      </c>
      <c r="T49" s="3">
        <f t="shared" si="9"/>
        <v>0</v>
      </c>
      <c r="U49" s="3">
        <f t="shared" si="10"/>
        <v>0</v>
      </c>
      <c r="V49" s="3">
        <f t="shared" si="11"/>
        <v>0</v>
      </c>
      <c r="W49" s="3">
        <f t="shared" si="12"/>
        <v>0</v>
      </c>
      <c r="X49" s="3">
        <f t="shared" si="13"/>
        <v>0</v>
      </c>
      <c r="Y49" s="3">
        <f t="shared" si="14"/>
        <v>0</v>
      </c>
      <c r="Z49" s="3">
        <f t="shared" si="15"/>
        <v>0</v>
      </c>
      <c r="AA49" s="3">
        <f t="shared" si="15"/>
        <v>0</v>
      </c>
      <c r="AB49" s="3">
        <f t="shared" si="0"/>
        <v>9.392</v>
      </c>
      <c r="AC49" s="3">
        <f t="shared" si="1"/>
        <v>12.745</v>
      </c>
      <c r="AD49" s="3">
        <f t="shared" si="26"/>
        <v>582.1750000000001</v>
      </c>
      <c r="AE49" s="3">
        <f t="shared" si="27"/>
        <v>669.143</v>
      </c>
      <c r="AF49" s="3">
        <f t="shared" si="28"/>
        <v>0</v>
      </c>
      <c r="AG49" s="3">
        <f t="shared" si="29"/>
        <v>0</v>
      </c>
      <c r="AH49" s="3">
        <f t="shared" si="16"/>
        <v>591.5670000000001</v>
      </c>
      <c r="AI49" s="3">
        <f t="shared" si="30"/>
        <v>681.888</v>
      </c>
      <c r="AJ49" s="1">
        <v>9.392</v>
      </c>
      <c r="AK49" s="1"/>
      <c r="AL49" s="1"/>
      <c r="AM49" s="1">
        <v>12.745</v>
      </c>
      <c r="AN49" s="1"/>
      <c r="AO49" s="1"/>
      <c r="AP49" s="1">
        <v>562.807</v>
      </c>
      <c r="AQ49" s="1"/>
      <c r="AR49" s="1"/>
      <c r="AS49" s="1">
        <v>649.775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>
        <v>19.368</v>
      </c>
      <c r="BU49" s="1"/>
      <c r="BV49" s="1"/>
      <c r="BW49" s="1">
        <v>19.368</v>
      </c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20.25">
      <c r="A50" s="1">
        <v>441</v>
      </c>
      <c r="B50" s="2" t="s">
        <v>67</v>
      </c>
      <c r="C50" s="3">
        <v>572.931</v>
      </c>
      <c r="D50" s="3">
        <f t="shared" si="17"/>
        <v>194.276</v>
      </c>
      <c r="E50" s="3">
        <f t="shared" si="18"/>
        <v>468.339</v>
      </c>
      <c r="F50" s="3">
        <f t="shared" si="19"/>
        <v>378.655</v>
      </c>
      <c r="G50" s="3">
        <f t="shared" si="20"/>
        <v>406.068</v>
      </c>
      <c r="H50" s="3">
        <f t="shared" si="33"/>
        <v>0</v>
      </c>
      <c r="I50" s="3">
        <f t="shared" si="34"/>
        <v>0</v>
      </c>
      <c r="J50" s="3">
        <f t="shared" si="22"/>
        <v>572.931</v>
      </c>
      <c r="K50" s="3">
        <f t="shared" si="23"/>
        <v>874.4069999999999</v>
      </c>
      <c r="L50" s="3">
        <f t="shared" si="24"/>
        <v>0</v>
      </c>
      <c r="M50" s="3">
        <f t="shared" si="4"/>
        <v>0</v>
      </c>
      <c r="N50" s="3">
        <f t="shared" si="25"/>
        <v>0</v>
      </c>
      <c r="O50" s="3">
        <f t="shared" si="5"/>
        <v>0</v>
      </c>
      <c r="P50" s="3">
        <f t="shared" si="6"/>
        <v>0</v>
      </c>
      <c r="Q50" s="3">
        <f t="shared" si="7"/>
        <v>0</v>
      </c>
      <c r="R50" s="3">
        <f t="shared" si="8"/>
        <v>0</v>
      </c>
      <c r="S50" s="3">
        <f t="shared" si="8"/>
        <v>0</v>
      </c>
      <c r="T50" s="3">
        <f t="shared" si="9"/>
        <v>0</v>
      </c>
      <c r="U50" s="3">
        <f t="shared" si="10"/>
        <v>0</v>
      </c>
      <c r="V50" s="3">
        <f t="shared" si="11"/>
        <v>0</v>
      </c>
      <c r="W50" s="3">
        <f t="shared" si="12"/>
        <v>0</v>
      </c>
      <c r="X50" s="3">
        <f t="shared" si="13"/>
        <v>0</v>
      </c>
      <c r="Y50" s="3">
        <f t="shared" si="14"/>
        <v>0</v>
      </c>
      <c r="Z50" s="3">
        <f t="shared" si="15"/>
        <v>0</v>
      </c>
      <c r="AA50" s="3">
        <f t="shared" si="15"/>
        <v>0</v>
      </c>
      <c r="AB50" s="3">
        <f>D50+L50+T50</f>
        <v>194.276</v>
      </c>
      <c r="AC50" s="3">
        <f aca="true" t="shared" si="35" ref="AC50:AI86">E50+M50+U50</f>
        <v>468.339</v>
      </c>
      <c r="AD50" s="3">
        <f t="shared" si="35"/>
        <v>378.655</v>
      </c>
      <c r="AE50" s="3">
        <f t="shared" si="35"/>
        <v>406.068</v>
      </c>
      <c r="AF50" s="3">
        <f t="shared" si="35"/>
        <v>0</v>
      </c>
      <c r="AG50" s="3">
        <f t="shared" si="35"/>
        <v>0</v>
      </c>
      <c r="AH50" s="3">
        <f t="shared" si="16"/>
        <v>572.931</v>
      </c>
      <c r="AI50" s="3">
        <f aca="true" t="shared" si="36" ref="AI50:AI110">K50+S50+AA50</f>
        <v>874.4069999999999</v>
      </c>
      <c r="AJ50" s="1">
        <v>194.276</v>
      </c>
      <c r="AK50" s="1"/>
      <c r="AL50" s="1"/>
      <c r="AM50" s="1">
        <v>468.339</v>
      </c>
      <c r="AN50" s="1"/>
      <c r="AO50" s="1"/>
      <c r="AP50" s="1">
        <v>378.655</v>
      </c>
      <c r="AQ50" s="1"/>
      <c r="AR50" s="1"/>
      <c r="AS50" s="1">
        <v>406.068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20.25">
      <c r="A51" s="1">
        <v>444</v>
      </c>
      <c r="B51" s="2" t="s">
        <v>68</v>
      </c>
      <c r="C51" s="3">
        <v>844.762</v>
      </c>
      <c r="D51" s="3">
        <f t="shared" si="17"/>
        <v>4.205</v>
      </c>
      <c r="E51" s="3">
        <f t="shared" si="18"/>
        <v>4.653</v>
      </c>
      <c r="F51" s="3">
        <f t="shared" si="19"/>
        <v>815.243</v>
      </c>
      <c r="G51" s="3">
        <f t="shared" si="20"/>
        <v>901.607</v>
      </c>
      <c r="H51" s="3">
        <f t="shared" si="33"/>
        <v>0</v>
      </c>
      <c r="I51" s="3">
        <f t="shared" si="34"/>
        <v>0</v>
      </c>
      <c r="J51" s="3">
        <f t="shared" si="22"/>
        <v>819.4480000000001</v>
      </c>
      <c r="K51" s="3">
        <f t="shared" si="23"/>
        <v>906.26</v>
      </c>
      <c r="L51" s="3">
        <f t="shared" si="24"/>
        <v>0.33</v>
      </c>
      <c r="M51" s="3">
        <f t="shared" si="4"/>
        <v>0.33</v>
      </c>
      <c r="N51" s="3">
        <f t="shared" si="25"/>
        <v>24.984</v>
      </c>
      <c r="O51" s="3">
        <f t="shared" si="5"/>
        <v>25.09</v>
      </c>
      <c r="P51" s="3">
        <f t="shared" si="6"/>
        <v>0</v>
      </c>
      <c r="Q51" s="3">
        <f t="shared" si="7"/>
        <v>0</v>
      </c>
      <c r="R51" s="3">
        <f t="shared" si="8"/>
        <v>25.314</v>
      </c>
      <c r="S51" s="3">
        <f t="shared" si="8"/>
        <v>25.419999999999998</v>
      </c>
      <c r="T51" s="3">
        <f t="shared" si="9"/>
        <v>0</v>
      </c>
      <c r="U51" s="3">
        <f t="shared" si="10"/>
        <v>0</v>
      </c>
      <c r="V51" s="3">
        <f t="shared" si="11"/>
        <v>0</v>
      </c>
      <c r="W51" s="3">
        <f t="shared" si="12"/>
        <v>0</v>
      </c>
      <c r="X51" s="3">
        <f t="shared" si="13"/>
        <v>0</v>
      </c>
      <c r="Y51" s="3">
        <f t="shared" si="14"/>
        <v>0</v>
      </c>
      <c r="Z51" s="3">
        <f t="shared" si="15"/>
        <v>0</v>
      </c>
      <c r="AA51" s="3">
        <f t="shared" si="15"/>
        <v>0</v>
      </c>
      <c r="AB51" s="3">
        <f aca="true" t="shared" si="37" ref="AB51:AE110">D51+L51+T51</f>
        <v>4.535</v>
      </c>
      <c r="AC51" s="3">
        <f t="shared" si="35"/>
        <v>4.983</v>
      </c>
      <c r="AD51" s="3">
        <f t="shared" si="35"/>
        <v>840.2270000000001</v>
      </c>
      <c r="AE51" s="3">
        <f t="shared" si="35"/>
        <v>926.697</v>
      </c>
      <c r="AF51" s="3">
        <f t="shared" si="35"/>
        <v>0</v>
      </c>
      <c r="AG51" s="3">
        <f t="shared" si="35"/>
        <v>0</v>
      </c>
      <c r="AH51" s="3">
        <f t="shared" si="16"/>
        <v>844.7620000000001</v>
      </c>
      <c r="AI51" s="3">
        <f t="shared" si="36"/>
        <v>931.68</v>
      </c>
      <c r="AJ51" s="1">
        <v>4.205</v>
      </c>
      <c r="AK51" s="1">
        <v>0.33</v>
      </c>
      <c r="AL51" s="1"/>
      <c r="AM51" s="1">
        <v>4.653</v>
      </c>
      <c r="AN51" s="1">
        <v>0.33</v>
      </c>
      <c r="AO51" s="1"/>
      <c r="AP51" s="1">
        <v>632.186</v>
      </c>
      <c r="AQ51" s="1">
        <v>24.984</v>
      </c>
      <c r="AR51" s="1"/>
      <c r="AS51" s="1">
        <v>718.55</v>
      </c>
      <c r="AT51" s="1">
        <v>25.09</v>
      </c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>
        <v>124.647</v>
      </c>
      <c r="BO51" s="1"/>
      <c r="BP51" s="1"/>
      <c r="BQ51" s="1">
        <v>124.647</v>
      </c>
      <c r="BR51" s="1"/>
      <c r="BS51" s="1"/>
      <c r="BT51" s="1">
        <v>58.41</v>
      </c>
      <c r="BU51" s="1"/>
      <c r="BV51" s="1"/>
      <c r="BW51" s="1">
        <v>58.41</v>
      </c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20.25">
      <c r="A52" s="1">
        <v>445</v>
      </c>
      <c r="B52" s="2" t="s">
        <v>69</v>
      </c>
      <c r="C52" s="3">
        <v>771.543</v>
      </c>
      <c r="D52" s="3">
        <f t="shared" si="17"/>
        <v>87.849</v>
      </c>
      <c r="E52" s="3">
        <f t="shared" si="18"/>
        <v>204.576</v>
      </c>
      <c r="F52" s="3">
        <f t="shared" si="19"/>
        <v>683.694</v>
      </c>
      <c r="G52" s="3">
        <f t="shared" si="20"/>
        <v>827.037</v>
      </c>
      <c r="H52" s="3">
        <f t="shared" si="33"/>
        <v>0</v>
      </c>
      <c r="I52" s="3">
        <f t="shared" si="34"/>
        <v>0</v>
      </c>
      <c r="J52" s="3">
        <f t="shared" si="22"/>
        <v>771.543</v>
      </c>
      <c r="K52" s="3">
        <f t="shared" si="23"/>
        <v>1031.613</v>
      </c>
      <c r="L52" s="3">
        <f t="shared" si="24"/>
        <v>0</v>
      </c>
      <c r="M52" s="3">
        <f t="shared" si="4"/>
        <v>0</v>
      </c>
      <c r="N52" s="3">
        <f t="shared" si="25"/>
        <v>0</v>
      </c>
      <c r="O52" s="3">
        <f t="shared" si="5"/>
        <v>0</v>
      </c>
      <c r="P52" s="3">
        <f t="shared" si="6"/>
        <v>0</v>
      </c>
      <c r="Q52" s="3">
        <f t="shared" si="7"/>
        <v>0</v>
      </c>
      <c r="R52" s="3">
        <f t="shared" si="8"/>
        <v>0</v>
      </c>
      <c r="S52" s="3">
        <f t="shared" si="8"/>
        <v>0</v>
      </c>
      <c r="T52" s="3">
        <f t="shared" si="9"/>
        <v>0</v>
      </c>
      <c r="U52" s="3">
        <f t="shared" si="10"/>
        <v>0</v>
      </c>
      <c r="V52" s="3">
        <f t="shared" si="11"/>
        <v>0</v>
      </c>
      <c r="W52" s="3">
        <f t="shared" si="12"/>
        <v>0</v>
      </c>
      <c r="X52" s="3">
        <f t="shared" si="13"/>
        <v>0</v>
      </c>
      <c r="Y52" s="3">
        <f t="shared" si="14"/>
        <v>0</v>
      </c>
      <c r="Z52" s="3">
        <f t="shared" si="15"/>
        <v>0</v>
      </c>
      <c r="AA52" s="3">
        <f t="shared" si="15"/>
        <v>0</v>
      </c>
      <c r="AB52" s="3">
        <f t="shared" si="37"/>
        <v>87.849</v>
      </c>
      <c r="AC52" s="3">
        <f t="shared" si="35"/>
        <v>204.576</v>
      </c>
      <c r="AD52" s="3">
        <f t="shared" si="35"/>
        <v>683.694</v>
      </c>
      <c r="AE52" s="3">
        <f t="shared" si="35"/>
        <v>827.037</v>
      </c>
      <c r="AF52" s="3">
        <f t="shared" si="35"/>
        <v>0</v>
      </c>
      <c r="AG52" s="3">
        <f t="shared" si="35"/>
        <v>0</v>
      </c>
      <c r="AH52" s="3">
        <f t="shared" si="16"/>
        <v>771.543</v>
      </c>
      <c r="AI52" s="3">
        <f t="shared" si="36"/>
        <v>1031.613</v>
      </c>
      <c r="AJ52" s="1">
        <v>87.849</v>
      </c>
      <c r="AK52" s="1"/>
      <c r="AL52" s="1"/>
      <c r="AM52" s="1">
        <v>204.576</v>
      </c>
      <c r="AN52" s="1"/>
      <c r="AO52" s="1"/>
      <c r="AP52" s="1">
        <v>682.069</v>
      </c>
      <c r="AQ52" s="1"/>
      <c r="AR52" s="1"/>
      <c r="AS52" s="1">
        <v>825.412</v>
      </c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>
        <v>1</v>
      </c>
      <c r="BU52" s="1"/>
      <c r="BV52" s="1"/>
      <c r="BW52" s="1">
        <v>1</v>
      </c>
      <c r="BX52" s="1"/>
      <c r="BY52" s="1"/>
      <c r="BZ52" s="1">
        <v>0.625</v>
      </c>
      <c r="CA52" s="1"/>
      <c r="CB52" s="1"/>
      <c r="CC52" s="1">
        <v>0.625</v>
      </c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20.25">
      <c r="A53" s="1">
        <v>446</v>
      </c>
      <c r="B53" s="2" t="s">
        <v>70</v>
      </c>
      <c r="C53" s="3">
        <v>336.607</v>
      </c>
      <c r="D53" s="3">
        <f t="shared" si="17"/>
        <v>45.719</v>
      </c>
      <c r="E53" s="3">
        <f t="shared" si="18"/>
        <v>98.77</v>
      </c>
      <c r="F53" s="3">
        <f t="shared" si="19"/>
        <v>288.75899999999996</v>
      </c>
      <c r="G53" s="3">
        <f t="shared" si="20"/>
        <v>500.485</v>
      </c>
      <c r="H53" s="3">
        <f t="shared" si="33"/>
        <v>0.7</v>
      </c>
      <c r="I53" s="3">
        <f t="shared" si="34"/>
        <v>0.7</v>
      </c>
      <c r="J53" s="3">
        <f t="shared" si="22"/>
        <v>335.17799999999994</v>
      </c>
      <c r="K53" s="3">
        <f t="shared" si="23"/>
        <v>599.955</v>
      </c>
      <c r="L53" s="3">
        <f t="shared" si="24"/>
        <v>0</v>
      </c>
      <c r="M53" s="3">
        <f t="shared" si="4"/>
        <v>0</v>
      </c>
      <c r="N53" s="3">
        <f t="shared" si="25"/>
        <v>0</v>
      </c>
      <c r="O53" s="3">
        <f t="shared" si="5"/>
        <v>0</v>
      </c>
      <c r="P53" s="3">
        <f t="shared" si="6"/>
        <v>0</v>
      </c>
      <c r="Q53" s="3">
        <f t="shared" si="7"/>
        <v>0</v>
      </c>
      <c r="R53" s="3">
        <f t="shared" si="8"/>
        <v>0</v>
      </c>
      <c r="S53" s="3">
        <f t="shared" si="8"/>
        <v>0</v>
      </c>
      <c r="T53" s="3">
        <f t="shared" si="9"/>
        <v>0</v>
      </c>
      <c r="U53" s="3">
        <f t="shared" si="10"/>
        <v>0</v>
      </c>
      <c r="V53" s="3">
        <f t="shared" si="11"/>
        <v>0</v>
      </c>
      <c r="W53" s="3">
        <f t="shared" si="12"/>
        <v>0</v>
      </c>
      <c r="X53" s="3">
        <f t="shared" si="13"/>
        <v>0</v>
      </c>
      <c r="Y53" s="3">
        <f t="shared" si="14"/>
        <v>0</v>
      </c>
      <c r="Z53" s="3">
        <f t="shared" si="15"/>
        <v>0</v>
      </c>
      <c r="AA53" s="3">
        <f t="shared" si="15"/>
        <v>0</v>
      </c>
      <c r="AB53" s="3">
        <f t="shared" si="37"/>
        <v>45.719</v>
      </c>
      <c r="AC53" s="3">
        <f t="shared" si="35"/>
        <v>98.77</v>
      </c>
      <c r="AD53" s="3">
        <f t="shared" si="35"/>
        <v>288.75899999999996</v>
      </c>
      <c r="AE53" s="3">
        <f t="shared" si="35"/>
        <v>500.485</v>
      </c>
      <c r="AF53" s="3">
        <f t="shared" si="35"/>
        <v>0.7</v>
      </c>
      <c r="AG53" s="3">
        <f t="shared" si="35"/>
        <v>0.7</v>
      </c>
      <c r="AH53" s="3">
        <f t="shared" si="16"/>
        <v>335.17799999999994</v>
      </c>
      <c r="AI53" s="3">
        <f t="shared" si="36"/>
        <v>599.955</v>
      </c>
      <c r="AJ53" s="1">
        <v>45.719</v>
      </c>
      <c r="AK53" s="1"/>
      <c r="AL53" s="1"/>
      <c r="AM53" s="1">
        <v>98.77</v>
      </c>
      <c r="AN53" s="1"/>
      <c r="AO53" s="1"/>
      <c r="AP53" s="1">
        <v>236.72</v>
      </c>
      <c r="AQ53" s="1"/>
      <c r="AR53" s="1"/>
      <c r="AS53" s="1">
        <v>448.446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>
        <v>43.204</v>
      </c>
      <c r="BO53" s="1"/>
      <c r="BP53" s="1"/>
      <c r="BQ53" s="1">
        <v>43.204</v>
      </c>
      <c r="BR53" s="1"/>
      <c r="BS53" s="1"/>
      <c r="BT53" s="1">
        <v>8.315</v>
      </c>
      <c r="BU53" s="1"/>
      <c r="BV53" s="1"/>
      <c r="BW53" s="1">
        <v>8.315</v>
      </c>
      <c r="BX53" s="1"/>
      <c r="BY53" s="1"/>
      <c r="BZ53" s="1">
        <v>0.52</v>
      </c>
      <c r="CA53" s="1"/>
      <c r="CB53" s="1"/>
      <c r="CC53" s="1">
        <v>0.52</v>
      </c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>
        <v>0.7</v>
      </c>
      <c r="CY53" s="1"/>
      <c r="CZ53" s="1"/>
      <c r="DA53" s="1">
        <v>0.7</v>
      </c>
      <c r="DB53" s="1"/>
      <c r="DC53" s="1"/>
      <c r="DD53" s="1"/>
      <c r="DE53" s="1"/>
      <c r="DF53" s="1"/>
      <c r="DG53" s="1"/>
      <c r="DH53" s="1"/>
      <c r="DI53" s="1"/>
    </row>
    <row r="54" spans="1:113" ht="20.25">
      <c r="A54" s="1">
        <v>447</v>
      </c>
      <c r="B54" s="2" t="s">
        <v>71</v>
      </c>
      <c r="C54" s="3">
        <v>439.573</v>
      </c>
      <c r="D54" s="3">
        <f t="shared" si="17"/>
        <v>0</v>
      </c>
      <c r="E54" s="3">
        <f t="shared" si="18"/>
        <v>0</v>
      </c>
      <c r="F54" s="3">
        <f t="shared" si="19"/>
        <v>439.255</v>
      </c>
      <c r="G54" s="3">
        <f t="shared" si="20"/>
        <v>503.639</v>
      </c>
      <c r="H54" s="3">
        <f t="shared" si="33"/>
        <v>0</v>
      </c>
      <c r="I54" s="3">
        <f t="shared" si="34"/>
        <v>0</v>
      </c>
      <c r="J54" s="3">
        <f t="shared" si="22"/>
        <v>439.255</v>
      </c>
      <c r="K54" s="3">
        <f t="shared" si="23"/>
        <v>503.639</v>
      </c>
      <c r="L54" s="3">
        <f t="shared" si="24"/>
        <v>0</v>
      </c>
      <c r="M54" s="3">
        <f t="shared" si="4"/>
        <v>0</v>
      </c>
      <c r="N54" s="3">
        <f t="shared" si="25"/>
        <v>0</v>
      </c>
      <c r="O54" s="3">
        <f t="shared" si="5"/>
        <v>0</v>
      </c>
      <c r="P54" s="3">
        <f t="shared" si="6"/>
        <v>0</v>
      </c>
      <c r="Q54" s="3">
        <f t="shared" si="7"/>
        <v>0</v>
      </c>
      <c r="R54" s="3">
        <f t="shared" si="8"/>
        <v>0</v>
      </c>
      <c r="S54" s="3">
        <f t="shared" si="8"/>
        <v>0</v>
      </c>
      <c r="T54" s="3">
        <f t="shared" si="9"/>
        <v>0</v>
      </c>
      <c r="U54" s="3">
        <f t="shared" si="10"/>
        <v>0</v>
      </c>
      <c r="V54" s="3">
        <f t="shared" si="11"/>
        <v>0</v>
      </c>
      <c r="W54" s="3">
        <f t="shared" si="12"/>
        <v>0</v>
      </c>
      <c r="X54" s="3">
        <f t="shared" si="13"/>
        <v>0</v>
      </c>
      <c r="Y54" s="3">
        <f t="shared" si="14"/>
        <v>0</v>
      </c>
      <c r="Z54" s="3">
        <f t="shared" si="15"/>
        <v>0</v>
      </c>
      <c r="AA54" s="3">
        <f t="shared" si="15"/>
        <v>0</v>
      </c>
      <c r="AB54" s="3">
        <f t="shared" si="37"/>
        <v>0</v>
      </c>
      <c r="AC54" s="3">
        <f t="shared" si="35"/>
        <v>0</v>
      </c>
      <c r="AD54" s="3">
        <f t="shared" si="35"/>
        <v>439.255</v>
      </c>
      <c r="AE54" s="3">
        <f t="shared" si="35"/>
        <v>503.639</v>
      </c>
      <c r="AF54" s="3">
        <f t="shared" si="35"/>
        <v>0</v>
      </c>
      <c r="AG54" s="3">
        <f t="shared" si="35"/>
        <v>0</v>
      </c>
      <c r="AH54" s="3">
        <f t="shared" si="16"/>
        <v>439.255</v>
      </c>
      <c r="AI54" s="3">
        <f t="shared" si="36"/>
        <v>503.639</v>
      </c>
      <c r="AJ54" s="1"/>
      <c r="AK54" s="1"/>
      <c r="AL54" s="1"/>
      <c r="AM54" s="1"/>
      <c r="AN54" s="1"/>
      <c r="AO54" s="1"/>
      <c r="AP54" s="1">
        <v>363.073</v>
      </c>
      <c r="AQ54" s="1"/>
      <c r="AR54" s="1"/>
      <c r="AS54" s="1">
        <v>426.222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>
        <v>76.182</v>
      </c>
      <c r="BO54" s="1"/>
      <c r="BP54" s="1"/>
      <c r="BQ54" s="1">
        <v>77.417</v>
      </c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20.25">
      <c r="A55" s="1">
        <v>448</v>
      </c>
      <c r="B55" s="2" t="s">
        <v>72</v>
      </c>
      <c r="C55" s="3">
        <v>351.392</v>
      </c>
      <c r="D55" s="3">
        <f t="shared" si="17"/>
        <v>7.909</v>
      </c>
      <c r="E55" s="3">
        <f t="shared" si="18"/>
        <v>27.081</v>
      </c>
      <c r="F55" s="3">
        <f t="shared" si="19"/>
        <v>343.208</v>
      </c>
      <c r="G55" s="3">
        <f t="shared" si="20"/>
        <v>552.368</v>
      </c>
      <c r="H55" s="3">
        <f t="shared" si="33"/>
        <v>0</v>
      </c>
      <c r="I55" s="3">
        <f t="shared" si="34"/>
        <v>0</v>
      </c>
      <c r="J55" s="3">
        <f t="shared" si="22"/>
        <v>351.117</v>
      </c>
      <c r="K55" s="3">
        <f t="shared" si="23"/>
        <v>579.4490000000001</v>
      </c>
      <c r="L55" s="3">
        <f t="shared" si="24"/>
        <v>0</v>
      </c>
      <c r="M55" s="3">
        <f t="shared" si="4"/>
        <v>0</v>
      </c>
      <c r="N55" s="3">
        <f t="shared" si="25"/>
        <v>0</v>
      </c>
      <c r="O55" s="3">
        <f t="shared" si="5"/>
        <v>0</v>
      </c>
      <c r="P55" s="3">
        <f t="shared" si="6"/>
        <v>0</v>
      </c>
      <c r="Q55" s="3">
        <f t="shared" si="7"/>
        <v>0</v>
      </c>
      <c r="R55" s="3">
        <f t="shared" si="8"/>
        <v>0</v>
      </c>
      <c r="S55" s="3">
        <f t="shared" si="8"/>
        <v>0</v>
      </c>
      <c r="T55" s="3">
        <f t="shared" si="9"/>
        <v>0</v>
      </c>
      <c r="U55" s="3">
        <f t="shared" si="10"/>
        <v>0</v>
      </c>
      <c r="V55" s="3">
        <f t="shared" si="11"/>
        <v>0</v>
      </c>
      <c r="W55" s="3">
        <f t="shared" si="12"/>
        <v>0</v>
      </c>
      <c r="X55" s="3">
        <f t="shared" si="13"/>
        <v>0</v>
      </c>
      <c r="Y55" s="3">
        <f t="shared" si="14"/>
        <v>0</v>
      </c>
      <c r="Z55" s="3">
        <f t="shared" si="15"/>
        <v>0</v>
      </c>
      <c r="AA55" s="3">
        <f t="shared" si="15"/>
        <v>0</v>
      </c>
      <c r="AB55" s="3">
        <f t="shared" si="37"/>
        <v>7.909</v>
      </c>
      <c r="AC55" s="3">
        <f t="shared" si="35"/>
        <v>27.081</v>
      </c>
      <c r="AD55" s="3">
        <f t="shared" si="35"/>
        <v>343.208</v>
      </c>
      <c r="AE55" s="3">
        <f t="shared" si="35"/>
        <v>552.368</v>
      </c>
      <c r="AF55" s="3">
        <f t="shared" si="35"/>
        <v>0</v>
      </c>
      <c r="AG55" s="3">
        <f t="shared" si="35"/>
        <v>0</v>
      </c>
      <c r="AH55" s="3">
        <f t="shared" si="16"/>
        <v>351.117</v>
      </c>
      <c r="AI55" s="3">
        <f t="shared" si="36"/>
        <v>579.4490000000001</v>
      </c>
      <c r="AJ55" s="1">
        <v>7.909</v>
      </c>
      <c r="AK55" s="1"/>
      <c r="AL55" s="1"/>
      <c r="AM55" s="1">
        <v>27.081</v>
      </c>
      <c r="AN55" s="1"/>
      <c r="AO55" s="1"/>
      <c r="AP55" s="1">
        <v>343.208</v>
      </c>
      <c r="AQ55" s="1"/>
      <c r="AR55" s="1"/>
      <c r="AS55" s="1">
        <v>552.368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20.25">
      <c r="A56" s="1">
        <v>511</v>
      </c>
      <c r="B56" s="2" t="s">
        <v>73</v>
      </c>
      <c r="C56" s="3">
        <v>476.344</v>
      </c>
      <c r="D56" s="3">
        <f t="shared" si="17"/>
        <v>45.836</v>
      </c>
      <c r="E56" s="3">
        <f t="shared" si="18"/>
        <v>131.416</v>
      </c>
      <c r="F56" s="3">
        <f t="shared" si="19"/>
        <v>430.507</v>
      </c>
      <c r="G56" s="3">
        <f t="shared" si="20"/>
        <v>563.272</v>
      </c>
      <c r="H56" s="3">
        <f t="shared" si="33"/>
        <v>0</v>
      </c>
      <c r="I56" s="3">
        <f t="shared" si="34"/>
        <v>0</v>
      </c>
      <c r="J56" s="3">
        <f t="shared" si="22"/>
        <v>476.343</v>
      </c>
      <c r="K56" s="3">
        <f t="shared" si="23"/>
        <v>694.6880000000001</v>
      </c>
      <c r="L56" s="3">
        <f t="shared" si="24"/>
        <v>0</v>
      </c>
      <c r="M56" s="3">
        <f t="shared" si="4"/>
        <v>0</v>
      </c>
      <c r="N56" s="3">
        <f t="shared" si="25"/>
        <v>0</v>
      </c>
      <c r="O56" s="3">
        <f t="shared" si="5"/>
        <v>0</v>
      </c>
      <c r="P56" s="3">
        <f t="shared" si="6"/>
        <v>0</v>
      </c>
      <c r="Q56" s="3">
        <f t="shared" si="7"/>
        <v>0</v>
      </c>
      <c r="R56" s="3">
        <f t="shared" si="8"/>
        <v>0</v>
      </c>
      <c r="S56" s="3">
        <f t="shared" si="8"/>
        <v>0</v>
      </c>
      <c r="T56" s="3">
        <f t="shared" si="9"/>
        <v>0</v>
      </c>
      <c r="U56" s="3">
        <f t="shared" si="10"/>
        <v>0</v>
      </c>
      <c r="V56" s="3">
        <f t="shared" si="11"/>
        <v>0</v>
      </c>
      <c r="W56" s="3">
        <f t="shared" si="12"/>
        <v>0</v>
      </c>
      <c r="X56" s="3">
        <f t="shared" si="13"/>
        <v>0</v>
      </c>
      <c r="Y56" s="3">
        <f t="shared" si="14"/>
        <v>0</v>
      </c>
      <c r="Z56" s="3">
        <f t="shared" si="15"/>
        <v>0</v>
      </c>
      <c r="AA56" s="3">
        <f t="shared" si="15"/>
        <v>0</v>
      </c>
      <c r="AB56" s="3">
        <f t="shared" si="37"/>
        <v>45.836</v>
      </c>
      <c r="AC56" s="3">
        <f t="shared" si="35"/>
        <v>131.416</v>
      </c>
      <c r="AD56" s="3">
        <f t="shared" si="35"/>
        <v>430.507</v>
      </c>
      <c r="AE56" s="3">
        <f t="shared" si="35"/>
        <v>563.272</v>
      </c>
      <c r="AF56" s="3">
        <f t="shared" si="35"/>
        <v>0</v>
      </c>
      <c r="AG56" s="3">
        <f t="shared" si="35"/>
        <v>0</v>
      </c>
      <c r="AH56" s="3">
        <f t="shared" si="16"/>
        <v>476.343</v>
      </c>
      <c r="AI56" s="3">
        <f t="shared" si="36"/>
        <v>694.6880000000001</v>
      </c>
      <c r="AJ56" s="1">
        <v>45.836</v>
      </c>
      <c r="AK56" s="1"/>
      <c r="AL56" s="1"/>
      <c r="AM56" s="1">
        <v>131.416</v>
      </c>
      <c r="AN56" s="1"/>
      <c r="AO56" s="1"/>
      <c r="AP56" s="1">
        <v>427.807</v>
      </c>
      <c r="AQ56" s="1"/>
      <c r="AR56" s="1"/>
      <c r="AS56" s="1">
        <v>560.572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>
        <v>2.7</v>
      </c>
      <c r="CA56" s="1"/>
      <c r="CB56" s="1"/>
      <c r="CC56" s="1">
        <v>2.7</v>
      </c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20.25">
      <c r="A57" s="1">
        <v>512</v>
      </c>
      <c r="B57" s="2" t="s">
        <v>74</v>
      </c>
      <c r="C57" s="3">
        <v>561.588</v>
      </c>
      <c r="D57" s="3">
        <f t="shared" si="17"/>
        <v>1.056</v>
      </c>
      <c r="E57" s="3">
        <f t="shared" si="18"/>
        <v>1.955</v>
      </c>
      <c r="F57" s="3">
        <f t="shared" si="19"/>
        <v>432.402</v>
      </c>
      <c r="G57" s="3">
        <f t="shared" si="20"/>
        <v>531.221</v>
      </c>
      <c r="H57" s="3">
        <f t="shared" si="33"/>
        <v>0</v>
      </c>
      <c r="I57" s="3">
        <f t="shared" si="34"/>
        <v>0</v>
      </c>
      <c r="J57" s="3">
        <f t="shared" si="22"/>
        <v>433.45799999999997</v>
      </c>
      <c r="K57" s="3">
        <f t="shared" si="23"/>
        <v>533.176</v>
      </c>
      <c r="L57" s="3">
        <f t="shared" si="24"/>
        <v>4.705</v>
      </c>
      <c r="M57" s="3">
        <f t="shared" si="4"/>
        <v>23.32</v>
      </c>
      <c r="N57" s="3">
        <f t="shared" si="25"/>
        <v>123.425</v>
      </c>
      <c r="O57" s="3">
        <f t="shared" si="5"/>
        <v>232.567</v>
      </c>
      <c r="P57" s="3">
        <f t="shared" si="6"/>
        <v>0</v>
      </c>
      <c r="Q57" s="3">
        <f t="shared" si="7"/>
        <v>0</v>
      </c>
      <c r="R57" s="3">
        <f t="shared" si="8"/>
        <v>128.13</v>
      </c>
      <c r="S57" s="3">
        <f t="shared" si="8"/>
        <v>255.887</v>
      </c>
      <c r="T57" s="3">
        <f t="shared" si="9"/>
        <v>0</v>
      </c>
      <c r="U57" s="3">
        <f t="shared" si="10"/>
        <v>0</v>
      </c>
      <c r="V57" s="3">
        <f t="shared" si="11"/>
        <v>0</v>
      </c>
      <c r="W57" s="3">
        <f t="shared" si="12"/>
        <v>0</v>
      </c>
      <c r="X57" s="3">
        <f t="shared" si="13"/>
        <v>0</v>
      </c>
      <c r="Y57" s="3">
        <f t="shared" si="14"/>
        <v>0</v>
      </c>
      <c r="Z57" s="3">
        <f t="shared" si="15"/>
        <v>0</v>
      </c>
      <c r="AA57" s="3">
        <f t="shared" si="15"/>
        <v>0</v>
      </c>
      <c r="AB57" s="3">
        <f t="shared" si="37"/>
        <v>5.761</v>
      </c>
      <c r="AC57" s="3">
        <f t="shared" si="35"/>
        <v>25.275</v>
      </c>
      <c r="AD57" s="3">
        <f t="shared" si="35"/>
        <v>555.827</v>
      </c>
      <c r="AE57" s="3">
        <f t="shared" si="35"/>
        <v>763.788</v>
      </c>
      <c r="AF57" s="3">
        <f t="shared" si="35"/>
        <v>0</v>
      </c>
      <c r="AG57" s="3">
        <f t="shared" si="35"/>
        <v>0</v>
      </c>
      <c r="AH57" s="3">
        <f t="shared" si="16"/>
        <v>561.588</v>
      </c>
      <c r="AI57" s="3">
        <f t="shared" si="36"/>
        <v>789.0630000000001</v>
      </c>
      <c r="AJ57" s="1">
        <v>1.056</v>
      </c>
      <c r="AK57" s="1">
        <v>4.705</v>
      </c>
      <c r="AL57" s="1"/>
      <c r="AM57" s="1">
        <v>1.955</v>
      </c>
      <c r="AN57" s="1">
        <v>23.32</v>
      </c>
      <c r="AO57" s="1"/>
      <c r="AP57" s="1">
        <v>425.627</v>
      </c>
      <c r="AQ57" s="1">
        <v>123.425</v>
      </c>
      <c r="AR57" s="1"/>
      <c r="AS57" s="1">
        <v>524.446</v>
      </c>
      <c r="AT57" s="1">
        <v>232.567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>
        <v>6.775</v>
      </c>
      <c r="BU57" s="1"/>
      <c r="BV57" s="1"/>
      <c r="BW57" s="1">
        <v>6.775</v>
      </c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20.25">
      <c r="A58" s="1">
        <v>513</v>
      </c>
      <c r="B58" s="2" t="s">
        <v>75</v>
      </c>
      <c r="C58" s="3">
        <v>795.043</v>
      </c>
      <c r="D58" s="3">
        <f t="shared" si="17"/>
        <v>0</v>
      </c>
      <c r="E58" s="3">
        <f t="shared" si="18"/>
        <v>0</v>
      </c>
      <c r="F58" s="3">
        <f t="shared" si="19"/>
        <v>755.932</v>
      </c>
      <c r="G58" s="3">
        <f t="shared" si="20"/>
        <v>865.8570000000001</v>
      </c>
      <c r="H58" s="3">
        <f t="shared" si="33"/>
        <v>2.651</v>
      </c>
      <c r="I58" s="3">
        <f t="shared" si="34"/>
        <v>2.651</v>
      </c>
      <c r="J58" s="3">
        <f t="shared" si="22"/>
        <v>758.583</v>
      </c>
      <c r="K58" s="3">
        <f t="shared" si="23"/>
        <v>868.508</v>
      </c>
      <c r="L58" s="3">
        <f t="shared" si="24"/>
        <v>0</v>
      </c>
      <c r="M58" s="3">
        <f t="shared" si="4"/>
        <v>0</v>
      </c>
      <c r="N58" s="3">
        <f t="shared" si="25"/>
        <v>6.898</v>
      </c>
      <c r="O58" s="3">
        <f t="shared" si="5"/>
        <v>6.898</v>
      </c>
      <c r="P58" s="3">
        <f t="shared" si="6"/>
        <v>0</v>
      </c>
      <c r="Q58" s="3">
        <f t="shared" si="7"/>
        <v>0</v>
      </c>
      <c r="R58" s="3">
        <f t="shared" si="8"/>
        <v>6.898</v>
      </c>
      <c r="S58" s="3">
        <f t="shared" si="8"/>
        <v>6.898</v>
      </c>
      <c r="T58" s="3">
        <f t="shared" si="9"/>
        <v>0</v>
      </c>
      <c r="U58" s="3">
        <f t="shared" si="10"/>
        <v>0</v>
      </c>
      <c r="V58" s="3">
        <f t="shared" si="11"/>
        <v>0</v>
      </c>
      <c r="W58" s="3">
        <f t="shared" si="12"/>
        <v>0</v>
      </c>
      <c r="X58" s="3">
        <f t="shared" si="13"/>
        <v>0</v>
      </c>
      <c r="Y58" s="3">
        <f t="shared" si="14"/>
        <v>0</v>
      </c>
      <c r="Z58" s="3">
        <f t="shared" si="15"/>
        <v>0</v>
      </c>
      <c r="AA58" s="3">
        <f t="shared" si="15"/>
        <v>0</v>
      </c>
      <c r="AB58" s="3">
        <f t="shared" si="37"/>
        <v>0</v>
      </c>
      <c r="AC58" s="3">
        <f t="shared" si="35"/>
        <v>0</v>
      </c>
      <c r="AD58" s="3">
        <f t="shared" si="35"/>
        <v>762.83</v>
      </c>
      <c r="AE58" s="3">
        <f t="shared" si="35"/>
        <v>872.7550000000001</v>
      </c>
      <c r="AF58" s="3">
        <f t="shared" si="35"/>
        <v>2.651</v>
      </c>
      <c r="AG58" s="3">
        <f t="shared" si="35"/>
        <v>2.651</v>
      </c>
      <c r="AH58" s="3">
        <f t="shared" si="16"/>
        <v>765.481</v>
      </c>
      <c r="AI58" s="3">
        <f t="shared" si="36"/>
        <v>875.4060000000001</v>
      </c>
      <c r="AJ58" s="1"/>
      <c r="AK58" s="1"/>
      <c r="AL58" s="1"/>
      <c r="AM58" s="1"/>
      <c r="AN58" s="1"/>
      <c r="AO58" s="1"/>
      <c r="AP58" s="1">
        <v>645.495</v>
      </c>
      <c r="AQ58" s="1">
        <v>6.898</v>
      </c>
      <c r="AR58" s="1"/>
      <c r="AS58" s="1">
        <v>752.57</v>
      </c>
      <c r="AT58" s="1">
        <v>6.898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>
        <v>106.052</v>
      </c>
      <c r="BU58" s="1"/>
      <c r="BV58" s="1"/>
      <c r="BW58" s="1">
        <v>108.902</v>
      </c>
      <c r="BX58" s="1"/>
      <c r="BY58" s="1"/>
      <c r="BZ58" s="1">
        <v>4.385</v>
      </c>
      <c r="CA58" s="1"/>
      <c r="CB58" s="1"/>
      <c r="CC58" s="1">
        <v>4.385</v>
      </c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>
        <v>2.651</v>
      </c>
      <c r="CY58" s="1"/>
      <c r="CZ58" s="1"/>
      <c r="DA58" s="1">
        <v>2.651</v>
      </c>
      <c r="DB58" s="1"/>
      <c r="DC58" s="1"/>
      <c r="DD58" s="1"/>
      <c r="DE58" s="1"/>
      <c r="DF58" s="1"/>
      <c r="DG58" s="1"/>
      <c r="DH58" s="1"/>
      <c r="DI58" s="1"/>
    </row>
    <row r="59" spans="1:113" ht="20.25">
      <c r="A59" s="1">
        <v>514</v>
      </c>
      <c r="B59" s="2" t="s">
        <v>76</v>
      </c>
      <c r="C59" s="3">
        <v>638.608</v>
      </c>
      <c r="D59" s="3">
        <f t="shared" si="17"/>
        <v>9.345</v>
      </c>
      <c r="E59" s="3">
        <f t="shared" si="18"/>
        <v>19.322</v>
      </c>
      <c r="F59" s="3">
        <f t="shared" si="19"/>
        <v>576.883</v>
      </c>
      <c r="G59" s="3">
        <f t="shared" si="20"/>
        <v>645.7650000000001</v>
      </c>
      <c r="H59" s="3">
        <f t="shared" si="33"/>
        <v>19.575</v>
      </c>
      <c r="I59" s="3">
        <f t="shared" si="34"/>
        <v>19.575</v>
      </c>
      <c r="J59" s="3">
        <f t="shared" si="22"/>
        <v>605.8030000000001</v>
      </c>
      <c r="K59" s="3">
        <f t="shared" si="23"/>
        <v>684.6620000000001</v>
      </c>
      <c r="L59" s="3">
        <f t="shared" si="24"/>
        <v>0</v>
      </c>
      <c r="M59" s="3">
        <f t="shared" si="4"/>
        <v>0</v>
      </c>
      <c r="N59" s="3">
        <f t="shared" si="25"/>
        <v>28.305</v>
      </c>
      <c r="O59" s="3">
        <f t="shared" si="5"/>
        <v>36.596000000000004</v>
      </c>
      <c r="P59" s="3">
        <f t="shared" si="6"/>
        <v>0</v>
      </c>
      <c r="Q59" s="3">
        <f t="shared" si="7"/>
        <v>0</v>
      </c>
      <c r="R59" s="3">
        <f t="shared" si="8"/>
        <v>28.305</v>
      </c>
      <c r="S59" s="3">
        <f t="shared" si="8"/>
        <v>36.596000000000004</v>
      </c>
      <c r="T59" s="3">
        <f t="shared" si="9"/>
        <v>0</v>
      </c>
      <c r="U59" s="3">
        <f t="shared" si="10"/>
        <v>0</v>
      </c>
      <c r="V59" s="3">
        <f t="shared" si="11"/>
        <v>0</v>
      </c>
      <c r="W59" s="3">
        <f t="shared" si="12"/>
        <v>0</v>
      </c>
      <c r="X59" s="3">
        <f t="shared" si="13"/>
        <v>0</v>
      </c>
      <c r="Y59" s="3">
        <f t="shared" si="14"/>
        <v>0</v>
      </c>
      <c r="Z59" s="3">
        <f t="shared" si="15"/>
        <v>0</v>
      </c>
      <c r="AA59" s="3">
        <f t="shared" si="15"/>
        <v>0</v>
      </c>
      <c r="AB59" s="3">
        <f t="shared" si="37"/>
        <v>9.345</v>
      </c>
      <c r="AC59" s="3">
        <f t="shared" si="35"/>
        <v>19.322</v>
      </c>
      <c r="AD59" s="3">
        <f t="shared" si="35"/>
        <v>605.188</v>
      </c>
      <c r="AE59" s="3">
        <f t="shared" si="35"/>
        <v>682.3610000000001</v>
      </c>
      <c r="AF59" s="3">
        <f t="shared" si="35"/>
        <v>19.575</v>
      </c>
      <c r="AG59" s="3">
        <f t="shared" si="35"/>
        <v>19.575</v>
      </c>
      <c r="AH59" s="3">
        <f t="shared" si="16"/>
        <v>634.1080000000001</v>
      </c>
      <c r="AI59" s="3">
        <f t="shared" si="36"/>
        <v>721.2580000000002</v>
      </c>
      <c r="AJ59" s="1">
        <v>9.345</v>
      </c>
      <c r="AK59" s="1"/>
      <c r="AL59" s="1"/>
      <c r="AM59" s="1">
        <v>19.322</v>
      </c>
      <c r="AN59" s="1"/>
      <c r="AO59" s="1"/>
      <c r="AP59" s="1">
        <v>317.466</v>
      </c>
      <c r="AQ59" s="1">
        <v>13.305</v>
      </c>
      <c r="AR59" s="1"/>
      <c r="AS59" s="1">
        <v>386.098</v>
      </c>
      <c r="AT59" s="1">
        <v>21.596</v>
      </c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>
        <v>29.548</v>
      </c>
      <c r="BO59" s="1">
        <v>15</v>
      </c>
      <c r="BP59" s="1"/>
      <c r="BQ59" s="1">
        <v>29.548</v>
      </c>
      <c r="BR59" s="1">
        <v>15</v>
      </c>
      <c r="BS59" s="1"/>
      <c r="BT59" s="1">
        <v>156.496</v>
      </c>
      <c r="BU59" s="1"/>
      <c r="BV59" s="1"/>
      <c r="BW59" s="1">
        <v>156.746</v>
      </c>
      <c r="BX59" s="1"/>
      <c r="BY59" s="1"/>
      <c r="BZ59" s="1">
        <v>73.373</v>
      </c>
      <c r="CA59" s="1"/>
      <c r="CB59" s="1"/>
      <c r="CC59" s="1">
        <v>73.373</v>
      </c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>
        <v>19.575</v>
      </c>
      <c r="CY59" s="1"/>
      <c r="CZ59" s="1"/>
      <c r="DA59" s="1">
        <v>19.575</v>
      </c>
      <c r="DB59" s="1"/>
      <c r="DC59" s="1"/>
      <c r="DD59" s="1"/>
      <c r="DE59" s="1"/>
      <c r="DF59" s="1"/>
      <c r="DG59" s="1"/>
      <c r="DH59" s="1"/>
      <c r="DI59" s="1"/>
    </row>
    <row r="60" spans="1:113" ht="20.25">
      <c r="A60" s="1">
        <v>515</v>
      </c>
      <c r="B60" s="2" t="s">
        <v>77</v>
      </c>
      <c r="C60" s="3">
        <v>568.578</v>
      </c>
      <c r="D60" s="3">
        <f t="shared" si="17"/>
        <v>11.847</v>
      </c>
      <c r="E60" s="3">
        <f t="shared" si="18"/>
        <v>24.794</v>
      </c>
      <c r="F60" s="3">
        <f t="shared" si="19"/>
        <v>548.998</v>
      </c>
      <c r="G60" s="3">
        <f t="shared" si="20"/>
        <v>959.9810000000001</v>
      </c>
      <c r="H60" s="3">
        <f t="shared" si="33"/>
        <v>0</v>
      </c>
      <c r="I60" s="3">
        <f t="shared" si="34"/>
        <v>0</v>
      </c>
      <c r="J60" s="3">
        <f t="shared" si="22"/>
        <v>560.845</v>
      </c>
      <c r="K60" s="3">
        <f t="shared" si="23"/>
        <v>984.7750000000001</v>
      </c>
      <c r="L60" s="3">
        <f t="shared" si="24"/>
        <v>0</v>
      </c>
      <c r="M60" s="3">
        <f t="shared" si="4"/>
        <v>0</v>
      </c>
      <c r="N60" s="3">
        <f t="shared" si="25"/>
        <v>0</v>
      </c>
      <c r="O60" s="3">
        <f t="shared" si="5"/>
        <v>0</v>
      </c>
      <c r="P60" s="3">
        <f t="shared" si="6"/>
        <v>0</v>
      </c>
      <c r="Q60" s="3">
        <f t="shared" si="7"/>
        <v>0</v>
      </c>
      <c r="R60" s="3">
        <f t="shared" si="8"/>
        <v>0</v>
      </c>
      <c r="S60" s="3">
        <f t="shared" si="8"/>
        <v>0</v>
      </c>
      <c r="T60" s="3">
        <f t="shared" si="9"/>
        <v>0</v>
      </c>
      <c r="U60" s="3">
        <f t="shared" si="10"/>
        <v>0</v>
      </c>
      <c r="V60" s="3">
        <f t="shared" si="11"/>
        <v>0</v>
      </c>
      <c r="W60" s="3">
        <f t="shared" si="12"/>
        <v>0</v>
      </c>
      <c r="X60" s="3">
        <f t="shared" si="13"/>
        <v>0</v>
      </c>
      <c r="Y60" s="3">
        <f t="shared" si="14"/>
        <v>0</v>
      </c>
      <c r="Z60" s="3">
        <f t="shared" si="15"/>
        <v>0</v>
      </c>
      <c r="AA60" s="3">
        <f t="shared" si="15"/>
        <v>0</v>
      </c>
      <c r="AB60" s="3">
        <f t="shared" si="37"/>
        <v>11.847</v>
      </c>
      <c r="AC60" s="3">
        <f t="shared" si="35"/>
        <v>24.794</v>
      </c>
      <c r="AD60" s="3">
        <f t="shared" si="35"/>
        <v>548.998</v>
      </c>
      <c r="AE60" s="3">
        <f t="shared" si="35"/>
        <v>959.9810000000001</v>
      </c>
      <c r="AF60" s="3">
        <f t="shared" si="35"/>
        <v>0</v>
      </c>
      <c r="AG60" s="3">
        <f t="shared" si="35"/>
        <v>0</v>
      </c>
      <c r="AH60" s="3">
        <f t="shared" si="16"/>
        <v>560.845</v>
      </c>
      <c r="AI60" s="3">
        <f t="shared" si="36"/>
        <v>984.7750000000001</v>
      </c>
      <c r="AJ60" s="1">
        <v>11.847</v>
      </c>
      <c r="AK60" s="1"/>
      <c r="AL60" s="1"/>
      <c r="AM60" s="1">
        <v>24.794</v>
      </c>
      <c r="AN60" s="1"/>
      <c r="AO60" s="1"/>
      <c r="AP60" s="1">
        <v>527.198</v>
      </c>
      <c r="AQ60" s="1"/>
      <c r="AR60" s="1"/>
      <c r="AS60" s="1">
        <v>938.181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>
        <v>0.98</v>
      </c>
      <c r="BO60" s="1"/>
      <c r="BP60" s="1"/>
      <c r="BQ60" s="1">
        <v>0.98</v>
      </c>
      <c r="BR60" s="1"/>
      <c r="BS60" s="1"/>
      <c r="BT60" s="1">
        <v>20.82</v>
      </c>
      <c r="BU60" s="1"/>
      <c r="BV60" s="1"/>
      <c r="BW60" s="1">
        <v>20.82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20.25">
      <c r="A61" s="1">
        <v>517</v>
      </c>
      <c r="B61" s="2" t="s">
        <v>78</v>
      </c>
      <c r="C61" s="3">
        <v>621.48</v>
      </c>
      <c r="D61" s="3">
        <f t="shared" si="17"/>
        <v>3.861</v>
      </c>
      <c r="E61" s="3">
        <f t="shared" si="18"/>
        <v>11.3</v>
      </c>
      <c r="F61" s="3">
        <f t="shared" si="19"/>
        <v>617.3190000000001</v>
      </c>
      <c r="G61" s="3">
        <f t="shared" si="20"/>
        <v>780.9200000000001</v>
      </c>
      <c r="H61" s="3">
        <f t="shared" si="33"/>
        <v>0</v>
      </c>
      <c r="I61" s="3">
        <f t="shared" si="34"/>
        <v>0</v>
      </c>
      <c r="J61" s="3">
        <f t="shared" si="22"/>
        <v>621.1800000000001</v>
      </c>
      <c r="K61" s="3">
        <f t="shared" si="23"/>
        <v>792.22</v>
      </c>
      <c r="L61" s="3">
        <f t="shared" si="24"/>
        <v>0</v>
      </c>
      <c r="M61" s="3">
        <f t="shared" si="4"/>
        <v>0</v>
      </c>
      <c r="N61" s="3">
        <f t="shared" si="25"/>
        <v>0</v>
      </c>
      <c r="O61" s="3">
        <f t="shared" si="5"/>
        <v>0</v>
      </c>
      <c r="P61" s="3">
        <f t="shared" si="6"/>
        <v>0</v>
      </c>
      <c r="Q61" s="3">
        <f t="shared" si="7"/>
        <v>0</v>
      </c>
      <c r="R61" s="3">
        <f t="shared" si="8"/>
        <v>0</v>
      </c>
      <c r="S61" s="3">
        <f t="shared" si="8"/>
        <v>0</v>
      </c>
      <c r="T61" s="3">
        <f t="shared" si="9"/>
        <v>0</v>
      </c>
      <c r="U61" s="3">
        <f t="shared" si="10"/>
        <v>0</v>
      </c>
      <c r="V61" s="3">
        <f t="shared" si="11"/>
        <v>0</v>
      </c>
      <c r="W61" s="3">
        <f t="shared" si="12"/>
        <v>0</v>
      </c>
      <c r="X61" s="3">
        <f t="shared" si="13"/>
        <v>0</v>
      </c>
      <c r="Y61" s="3">
        <f t="shared" si="14"/>
        <v>0</v>
      </c>
      <c r="Z61" s="3">
        <f t="shared" si="15"/>
        <v>0</v>
      </c>
      <c r="AA61" s="3">
        <f t="shared" si="15"/>
        <v>0</v>
      </c>
      <c r="AB61" s="3">
        <f t="shared" si="37"/>
        <v>3.861</v>
      </c>
      <c r="AC61" s="3">
        <f t="shared" si="35"/>
        <v>11.3</v>
      </c>
      <c r="AD61" s="3">
        <f t="shared" si="35"/>
        <v>617.3190000000001</v>
      </c>
      <c r="AE61" s="3">
        <f t="shared" si="35"/>
        <v>780.9200000000001</v>
      </c>
      <c r="AF61" s="3">
        <f t="shared" si="35"/>
        <v>0</v>
      </c>
      <c r="AG61" s="3">
        <f t="shared" si="35"/>
        <v>0</v>
      </c>
      <c r="AH61" s="3">
        <f t="shared" si="16"/>
        <v>621.1800000000001</v>
      </c>
      <c r="AI61" s="3">
        <f t="shared" si="36"/>
        <v>792.22</v>
      </c>
      <c r="AJ61" s="1">
        <v>3.861</v>
      </c>
      <c r="AK61" s="1"/>
      <c r="AL61" s="1"/>
      <c r="AM61" s="1">
        <v>11.3</v>
      </c>
      <c r="AN61" s="1"/>
      <c r="AO61" s="1"/>
      <c r="AP61" s="1">
        <v>521.488</v>
      </c>
      <c r="AQ61" s="1"/>
      <c r="AR61" s="1"/>
      <c r="AS61" s="1">
        <v>685.089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>
        <v>42.011</v>
      </c>
      <c r="BU61" s="1"/>
      <c r="BV61" s="1"/>
      <c r="BW61" s="1">
        <v>42.011</v>
      </c>
      <c r="BX61" s="1"/>
      <c r="BY61" s="1"/>
      <c r="BZ61" s="1">
        <v>38.82</v>
      </c>
      <c r="CA61" s="1"/>
      <c r="CB61" s="1"/>
      <c r="CC61" s="1">
        <v>38.82</v>
      </c>
      <c r="CD61" s="1"/>
      <c r="CE61" s="1"/>
      <c r="CF61" s="1">
        <v>15</v>
      </c>
      <c r="CG61" s="1"/>
      <c r="CH61" s="1"/>
      <c r="CI61" s="1">
        <v>15</v>
      </c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20.25">
      <c r="A62" s="1">
        <v>519</v>
      </c>
      <c r="B62" s="2" t="s">
        <v>79</v>
      </c>
      <c r="C62" s="3">
        <v>565.763</v>
      </c>
      <c r="D62" s="3">
        <f t="shared" si="17"/>
        <v>13.96</v>
      </c>
      <c r="E62" s="3">
        <f t="shared" si="18"/>
        <v>28.57</v>
      </c>
      <c r="F62" s="3">
        <f t="shared" si="19"/>
        <v>545.7090000000002</v>
      </c>
      <c r="G62" s="3">
        <f t="shared" si="20"/>
        <v>705.5970000000001</v>
      </c>
      <c r="H62" s="3">
        <f t="shared" si="33"/>
        <v>0</v>
      </c>
      <c r="I62" s="3">
        <f t="shared" si="34"/>
        <v>0</v>
      </c>
      <c r="J62" s="3">
        <f t="shared" si="22"/>
        <v>559.6690000000002</v>
      </c>
      <c r="K62" s="3">
        <f t="shared" si="23"/>
        <v>734.1670000000001</v>
      </c>
      <c r="L62" s="3">
        <f t="shared" si="24"/>
        <v>0</v>
      </c>
      <c r="M62" s="3">
        <f t="shared" si="4"/>
        <v>0</v>
      </c>
      <c r="N62" s="3">
        <f t="shared" si="25"/>
        <v>0</v>
      </c>
      <c r="O62" s="3">
        <f t="shared" si="5"/>
        <v>0</v>
      </c>
      <c r="P62" s="3">
        <f t="shared" si="6"/>
        <v>0</v>
      </c>
      <c r="Q62" s="3">
        <f t="shared" si="7"/>
        <v>0</v>
      </c>
      <c r="R62" s="3">
        <f t="shared" si="8"/>
        <v>0</v>
      </c>
      <c r="S62" s="3">
        <f t="shared" si="8"/>
        <v>0</v>
      </c>
      <c r="T62" s="3">
        <f t="shared" si="9"/>
        <v>0</v>
      </c>
      <c r="U62" s="3">
        <f t="shared" si="10"/>
        <v>0</v>
      </c>
      <c r="V62" s="3">
        <f t="shared" si="11"/>
        <v>0</v>
      </c>
      <c r="W62" s="3">
        <f t="shared" si="12"/>
        <v>0</v>
      </c>
      <c r="X62" s="3">
        <f t="shared" si="13"/>
        <v>0</v>
      </c>
      <c r="Y62" s="3">
        <f t="shared" si="14"/>
        <v>0</v>
      </c>
      <c r="Z62" s="3">
        <f t="shared" si="15"/>
        <v>0</v>
      </c>
      <c r="AA62" s="3">
        <f t="shared" si="15"/>
        <v>0</v>
      </c>
      <c r="AB62" s="3">
        <f t="shared" si="37"/>
        <v>13.96</v>
      </c>
      <c r="AC62" s="3">
        <f t="shared" si="35"/>
        <v>28.57</v>
      </c>
      <c r="AD62" s="3">
        <f t="shared" si="35"/>
        <v>545.7090000000002</v>
      </c>
      <c r="AE62" s="3">
        <f t="shared" si="35"/>
        <v>705.5970000000001</v>
      </c>
      <c r="AF62" s="3">
        <f t="shared" si="35"/>
        <v>0</v>
      </c>
      <c r="AG62" s="3">
        <f t="shared" si="35"/>
        <v>0</v>
      </c>
      <c r="AH62" s="3">
        <f t="shared" si="16"/>
        <v>559.6690000000002</v>
      </c>
      <c r="AI62" s="3">
        <f t="shared" si="36"/>
        <v>734.1670000000001</v>
      </c>
      <c r="AJ62" s="1">
        <v>13.96</v>
      </c>
      <c r="AK62" s="1"/>
      <c r="AL62" s="1"/>
      <c r="AM62" s="1">
        <v>28.57</v>
      </c>
      <c r="AN62" s="1"/>
      <c r="AO62" s="1"/>
      <c r="AP62" s="1">
        <v>534.315</v>
      </c>
      <c r="AQ62" s="1"/>
      <c r="AR62" s="1"/>
      <c r="AS62" s="1">
        <v>694.158</v>
      </c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>
        <v>6.105</v>
      </c>
      <c r="BO62" s="1"/>
      <c r="BP62" s="1"/>
      <c r="BQ62" s="1">
        <v>6.105</v>
      </c>
      <c r="BR62" s="1"/>
      <c r="BS62" s="1"/>
      <c r="BT62" s="1">
        <v>0</v>
      </c>
      <c r="BU62" s="1"/>
      <c r="BV62" s="1"/>
      <c r="BW62" s="1">
        <v>0.045</v>
      </c>
      <c r="BX62" s="1"/>
      <c r="BY62" s="1"/>
      <c r="BZ62" s="1">
        <v>0.301</v>
      </c>
      <c r="CA62" s="1"/>
      <c r="CB62" s="1"/>
      <c r="CC62" s="1">
        <v>0.301</v>
      </c>
      <c r="CD62" s="1"/>
      <c r="CE62" s="1"/>
      <c r="CF62" s="1">
        <v>4.988</v>
      </c>
      <c r="CG62" s="1"/>
      <c r="CH62" s="1"/>
      <c r="CI62" s="1">
        <v>4.988</v>
      </c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20.25">
      <c r="A63" s="1">
        <v>521</v>
      </c>
      <c r="B63" s="2" t="s">
        <v>80</v>
      </c>
      <c r="C63" s="3">
        <v>658.52</v>
      </c>
      <c r="D63" s="3">
        <f t="shared" si="17"/>
        <v>10.565</v>
      </c>
      <c r="E63" s="3">
        <f t="shared" si="18"/>
        <v>31.344</v>
      </c>
      <c r="F63" s="3">
        <f t="shared" si="19"/>
        <v>620.3670000000001</v>
      </c>
      <c r="G63" s="3">
        <f t="shared" si="20"/>
        <v>694.0200000000001</v>
      </c>
      <c r="H63" s="3">
        <f t="shared" si="33"/>
        <v>19.943</v>
      </c>
      <c r="I63" s="3">
        <f t="shared" si="34"/>
        <v>19.943</v>
      </c>
      <c r="J63" s="3">
        <f t="shared" si="22"/>
        <v>650.8750000000001</v>
      </c>
      <c r="K63" s="3">
        <f t="shared" si="23"/>
        <v>745.3070000000001</v>
      </c>
      <c r="L63" s="3">
        <f t="shared" si="24"/>
        <v>0</v>
      </c>
      <c r="M63" s="3">
        <f t="shared" si="4"/>
        <v>0</v>
      </c>
      <c r="N63" s="3">
        <f t="shared" si="25"/>
        <v>2.005</v>
      </c>
      <c r="O63" s="3">
        <f t="shared" si="5"/>
        <v>2.005</v>
      </c>
      <c r="P63" s="3">
        <f t="shared" si="6"/>
        <v>0</v>
      </c>
      <c r="Q63" s="3">
        <f t="shared" si="7"/>
        <v>0</v>
      </c>
      <c r="R63" s="3">
        <f t="shared" si="8"/>
        <v>2.005</v>
      </c>
      <c r="S63" s="3">
        <f t="shared" si="8"/>
        <v>2.005</v>
      </c>
      <c r="T63" s="3">
        <f t="shared" si="9"/>
        <v>0</v>
      </c>
      <c r="U63" s="3">
        <f t="shared" si="10"/>
        <v>0</v>
      </c>
      <c r="V63" s="3">
        <f t="shared" si="11"/>
        <v>0</v>
      </c>
      <c r="W63" s="3">
        <f t="shared" si="12"/>
        <v>0</v>
      </c>
      <c r="X63" s="3">
        <f t="shared" si="13"/>
        <v>0</v>
      </c>
      <c r="Y63" s="3">
        <f t="shared" si="14"/>
        <v>0</v>
      </c>
      <c r="Z63" s="3">
        <f t="shared" si="15"/>
        <v>0</v>
      </c>
      <c r="AA63" s="3">
        <f t="shared" si="15"/>
        <v>0</v>
      </c>
      <c r="AB63" s="3">
        <f t="shared" si="37"/>
        <v>10.565</v>
      </c>
      <c r="AC63" s="3">
        <f t="shared" si="35"/>
        <v>31.344</v>
      </c>
      <c r="AD63" s="3">
        <f t="shared" si="35"/>
        <v>622.3720000000001</v>
      </c>
      <c r="AE63" s="3">
        <f t="shared" si="35"/>
        <v>696.0250000000001</v>
      </c>
      <c r="AF63" s="3">
        <f t="shared" si="35"/>
        <v>19.943</v>
      </c>
      <c r="AG63" s="3">
        <f t="shared" si="35"/>
        <v>19.943</v>
      </c>
      <c r="AH63" s="3">
        <f t="shared" si="16"/>
        <v>652.8800000000001</v>
      </c>
      <c r="AI63" s="3">
        <f t="shared" si="36"/>
        <v>747.3120000000001</v>
      </c>
      <c r="AJ63" s="1">
        <v>10.565</v>
      </c>
      <c r="AK63" s="1"/>
      <c r="AL63" s="1"/>
      <c r="AM63" s="1">
        <v>31.344</v>
      </c>
      <c r="AN63" s="1"/>
      <c r="AO63" s="1"/>
      <c r="AP63" s="1">
        <v>275.827</v>
      </c>
      <c r="AQ63" s="1">
        <v>2.005</v>
      </c>
      <c r="AR63" s="1"/>
      <c r="AS63" s="1">
        <v>349.48</v>
      </c>
      <c r="AT63" s="1">
        <v>2.005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>
        <v>268.622</v>
      </c>
      <c r="BU63" s="1"/>
      <c r="BV63" s="1"/>
      <c r="BW63" s="1">
        <v>268.622</v>
      </c>
      <c r="BX63" s="1"/>
      <c r="BY63" s="1"/>
      <c r="BZ63" s="1">
        <v>62.535</v>
      </c>
      <c r="CA63" s="1"/>
      <c r="CB63" s="1"/>
      <c r="CC63" s="1">
        <v>62.535</v>
      </c>
      <c r="CD63" s="1"/>
      <c r="CE63" s="1"/>
      <c r="CF63" s="1">
        <v>13.383</v>
      </c>
      <c r="CG63" s="1"/>
      <c r="CH63" s="1"/>
      <c r="CI63" s="1">
        <v>13.383</v>
      </c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>
        <v>19.943</v>
      </c>
      <c r="CY63" s="1"/>
      <c r="CZ63" s="1"/>
      <c r="DA63" s="1">
        <v>19.943</v>
      </c>
      <c r="DB63" s="1"/>
      <c r="DC63" s="1"/>
      <c r="DD63" s="1"/>
      <c r="DE63" s="1"/>
      <c r="DF63" s="1"/>
      <c r="DG63" s="1"/>
      <c r="DH63" s="1"/>
      <c r="DI63" s="1"/>
    </row>
    <row r="64" spans="1:113" ht="20.25">
      <c r="A64" s="1">
        <v>522</v>
      </c>
      <c r="B64" s="2" t="s">
        <v>81</v>
      </c>
      <c r="C64" s="3">
        <v>554.263</v>
      </c>
      <c r="D64" s="3">
        <f t="shared" si="17"/>
        <v>70.621</v>
      </c>
      <c r="E64" s="3">
        <f t="shared" si="18"/>
        <v>184.544</v>
      </c>
      <c r="F64" s="3">
        <f t="shared" si="19"/>
        <v>422.964</v>
      </c>
      <c r="G64" s="3">
        <f t="shared" si="20"/>
        <v>503.636</v>
      </c>
      <c r="H64" s="3">
        <f t="shared" si="33"/>
        <v>35.124</v>
      </c>
      <c r="I64" s="3">
        <f t="shared" si="34"/>
        <v>35.124</v>
      </c>
      <c r="J64" s="3">
        <f t="shared" si="22"/>
        <v>528.709</v>
      </c>
      <c r="K64" s="3">
        <f t="shared" si="23"/>
        <v>723.3040000000001</v>
      </c>
      <c r="L64" s="3">
        <f t="shared" si="24"/>
        <v>2.448</v>
      </c>
      <c r="M64" s="3">
        <f t="shared" si="4"/>
        <v>4.896</v>
      </c>
      <c r="N64" s="3">
        <f t="shared" si="25"/>
        <v>12.595</v>
      </c>
      <c r="O64" s="3">
        <f t="shared" si="5"/>
        <v>12.595</v>
      </c>
      <c r="P64" s="3">
        <f t="shared" si="6"/>
        <v>0</v>
      </c>
      <c r="Q64" s="3">
        <f t="shared" si="7"/>
        <v>0</v>
      </c>
      <c r="R64" s="3">
        <f t="shared" si="8"/>
        <v>15.043000000000001</v>
      </c>
      <c r="S64" s="3">
        <f t="shared" si="8"/>
        <v>17.491</v>
      </c>
      <c r="T64" s="3">
        <f t="shared" si="9"/>
        <v>0</v>
      </c>
      <c r="U64" s="3">
        <f t="shared" si="10"/>
        <v>0</v>
      </c>
      <c r="V64" s="3">
        <f t="shared" si="11"/>
        <v>0</v>
      </c>
      <c r="W64" s="3">
        <f t="shared" si="12"/>
        <v>0</v>
      </c>
      <c r="X64" s="3">
        <f t="shared" si="13"/>
        <v>14.738</v>
      </c>
      <c r="Y64" s="3">
        <f t="shared" si="14"/>
        <v>14.738</v>
      </c>
      <c r="Z64" s="3">
        <f t="shared" si="15"/>
        <v>14.738</v>
      </c>
      <c r="AA64" s="3">
        <f t="shared" si="15"/>
        <v>14.738</v>
      </c>
      <c r="AB64" s="3">
        <f t="shared" si="37"/>
        <v>73.06899999999999</v>
      </c>
      <c r="AC64" s="3">
        <f t="shared" si="35"/>
        <v>189.44</v>
      </c>
      <c r="AD64" s="3">
        <f t="shared" si="35"/>
        <v>435.559</v>
      </c>
      <c r="AE64" s="3">
        <f t="shared" si="35"/>
        <v>516.231</v>
      </c>
      <c r="AF64" s="3">
        <f t="shared" si="35"/>
        <v>49.862</v>
      </c>
      <c r="AG64" s="3">
        <f t="shared" si="35"/>
        <v>49.862</v>
      </c>
      <c r="AH64" s="3">
        <f t="shared" si="16"/>
        <v>558.49</v>
      </c>
      <c r="AI64" s="3">
        <f t="shared" si="36"/>
        <v>755.5330000000001</v>
      </c>
      <c r="AJ64" s="1">
        <v>70.621</v>
      </c>
      <c r="AK64" s="1">
        <v>2.448</v>
      </c>
      <c r="AL64" s="1"/>
      <c r="AM64" s="1">
        <v>184.544</v>
      </c>
      <c r="AN64" s="1">
        <v>4.896</v>
      </c>
      <c r="AO64" s="1"/>
      <c r="AP64" s="1">
        <v>286.286</v>
      </c>
      <c r="AQ64" s="1">
        <v>12.595</v>
      </c>
      <c r="AR64" s="1"/>
      <c r="AS64" s="1">
        <v>366.958</v>
      </c>
      <c r="AT64" s="1">
        <v>12.595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>
        <v>136.678</v>
      </c>
      <c r="BU64" s="1"/>
      <c r="BV64" s="1"/>
      <c r="BW64" s="1">
        <v>136.678</v>
      </c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>
        <v>35.124</v>
      </c>
      <c r="CY64" s="1"/>
      <c r="CZ64" s="1">
        <v>14.738</v>
      </c>
      <c r="DA64" s="1">
        <v>35.124</v>
      </c>
      <c r="DB64" s="1"/>
      <c r="DC64" s="1">
        <v>14.738</v>
      </c>
      <c r="DD64" s="1"/>
      <c r="DE64" s="1"/>
      <c r="DF64" s="1"/>
      <c r="DG64" s="1"/>
      <c r="DH64" s="1"/>
      <c r="DI64" s="1"/>
    </row>
    <row r="65" spans="1:113" ht="20.25">
      <c r="A65" s="1">
        <v>523</v>
      </c>
      <c r="B65" s="2" t="s">
        <v>82</v>
      </c>
      <c r="C65" s="3">
        <v>475.499</v>
      </c>
      <c r="D65" s="3">
        <f t="shared" si="17"/>
        <v>50.502</v>
      </c>
      <c r="E65" s="3">
        <f t="shared" si="18"/>
        <v>123.569</v>
      </c>
      <c r="F65" s="3">
        <f t="shared" si="19"/>
        <v>393.022</v>
      </c>
      <c r="G65" s="3">
        <f t="shared" si="20"/>
        <v>559.094</v>
      </c>
      <c r="H65" s="3">
        <f t="shared" si="33"/>
        <v>0.5</v>
      </c>
      <c r="I65" s="3">
        <f t="shared" si="34"/>
        <v>0.5</v>
      </c>
      <c r="J65" s="3">
        <f t="shared" si="22"/>
        <v>444.024</v>
      </c>
      <c r="K65" s="3">
        <f t="shared" si="23"/>
        <v>683.163</v>
      </c>
      <c r="L65" s="3">
        <f t="shared" si="24"/>
        <v>0.244</v>
      </c>
      <c r="M65" s="3">
        <f t="shared" si="4"/>
        <v>0.488</v>
      </c>
      <c r="N65" s="3">
        <f t="shared" si="25"/>
        <v>30.231</v>
      </c>
      <c r="O65" s="3">
        <f t="shared" si="5"/>
        <v>64.938</v>
      </c>
      <c r="P65" s="3">
        <f t="shared" si="6"/>
        <v>0</v>
      </c>
      <c r="Q65" s="3">
        <f t="shared" si="7"/>
        <v>0</v>
      </c>
      <c r="R65" s="3">
        <f t="shared" si="8"/>
        <v>30.475</v>
      </c>
      <c r="S65" s="3">
        <f t="shared" si="8"/>
        <v>65.426</v>
      </c>
      <c r="T65" s="3">
        <f t="shared" si="9"/>
        <v>0</v>
      </c>
      <c r="U65" s="3">
        <f t="shared" si="10"/>
        <v>0</v>
      </c>
      <c r="V65" s="3">
        <f t="shared" si="11"/>
        <v>0</v>
      </c>
      <c r="W65" s="3">
        <f t="shared" si="12"/>
        <v>0</v>
      </c>
      <c r="X65" s="3">
        <f t="shared" si="13"/>
        <v>0</v>
      </c>
      <c r="Y65" s="3">
        <f t="shared" si="14"/>
        <v>0</v>
      </c>
      <c r="Z65" s="3">
        <f t="shared" si="15"/>
        <v>0</v>
      </c>
      <c r="AA65" s="3">
        <f t="shared" si="15"/>
        <v>0</v>
      </c>
      <c r="AB65" s="3">
        <f t="shared" si="37"/>
        <v>50.746</v>
      </c>
      <c r="AC65" s="3">
        <f t="shared" si="35"/>
        <v>124.057</v>
      </c>
      <c r="AD65" s="3">
        <f t="shared" si="35"/>
        <v>423.253</v>
      </c>
      <c r="AE65" s="3">
        <f t="shared" si="35"/>
        <v>624.032</v>
      </c>
      <c r="AF65" s="3">
        <f t="shared" si="35"/>
        <v>0.5</v>
      </c>
      <c r="AG65" s="3">
        <f t="shared" si="35"/>
        <v>0.5</v>
      </c>
      <c r="AH65" s="3">
        <f t="shared" si="16"/>
        <v>474.499</v>
      </c>
      <c r="AI65" s="3">
        <f t="shared" si="36"/>
        <v>748.589</v>
      </c>
      <c r="AJ65" s="1">
        <v>50.502</v>
      </c>
      <c r="AK65" s="1">
        <v>0.244</v>
      </c>
      <c r="AL65" s="1"/>
      <c r="AM65" s="1">
        <v>123.569</v>
      </c>
      <c r="AN65" s="1">
        <v>0.488</v>
      </c>
      <c r="AO65" s="1"/>
      <c r="AP65" s="1">
        <v>260.241</v>
      </c>
      <c r="AQ65" s="1">
        <v>30.231</v>
      </c>
      <c r="AR65" s="1"/>
      <c r="AS65" s="1">
        <v>426.313</v>
      </c>
      <c r="AT65" s="1">
        <v>64.938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>
        <v>42.488</v>
      </c>
      <c r="BO65" s="1"/>
      <c r="BP65" s="1"/>
      <c r="BQ65" s="1">
        <v>42.488</v>
      </c>
      <c r="BR65" s="1"/>
      <c r="BS65" s="1"/>
      <c r="BT65" s="1">
        <v>84.4</v>
      </c>
      <c r="BU65" s="1"/>
      <c r="BV65" s="1"/>
      <c r="BW65" s="1">
        <v>84.4</v>
      </c>
      <c r="BX65" s="1"/>
      <c r="BY65" s="1"/>
      <c r="BZ65" s="1">
        <v>5.893</v>
      </c>
      <c r="CA65" s="1"/>
      <c r="CB65" s="1"/>
      <c r="CC65" s="1">
        <v>5.893</v>
      </c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>
        <v>0.5</v>
      </c>
      <c r="CY65" s="1"/>
      <c r="CZ65" s="1"/>
      <c r="DA65" s="1">
        <v>0.5</v>
      </c>
      <c r="DB65" s="1"/>
      <c r="DC65" s="1"/>
      <c r="DD65" s="1"/>
      <c r="DE65" s="1"/>
      <c r="DF65" s="1"/>
      <c r="DG65" s="1"/>
      <c r="DH65" s="1"/>
      <c r="DI65" s="1"/>
    </row>
    <row r="66" spans="1:113" ht="20.25">
      <c r="A66" s="1">
        <v>524</v>
      </c>
      <c r="B66" s="2" t="s">
        <v>83</v>
      </c>
      <c r="C66" s="3">
        <v>488.497</v>
      </c>
      <c r="D66" s="3">
        <f t="shared" si="17"/>
        <v>45.528</v>
      </c>
      <c r="E66" s="3">
        <f t="shared" si="18"/>
        <v>97.153</v>
      </c>
      <c r="F66" s="3">
        <f t="shared" si="19"/>
        <v>444.108</v>
      </c>
      <c r="G66" s="3">
        <f t="shared" si="20"/>
        <v>473.8</v>
      </c>
      <c r="H66" s="3">
        <f t="shared" si="33"/>
        <v>0</v>
      </c>
      <c r="I66" s="3">
        <f t="shared" si="34"/>
        <v>0</v>
      </c>
      <c r="J66" s="3">
        <f t="shared" si="22"/>
        <v>489.636</v>
      </c>
      <c r="K66" s="3">
        <f t="shared" si="23"/>
        <v>570.953</v>
      </c>
      <c r="L66" s="3">
        <f t="shared" si="24"/>
        <v>0</v>
      </c>
      <c r="M66" s="3">
        <f t="shared" si="4"/>
        <v>0</v>
      </c>
      <c r="N66" s="3">
        <f t="shared" si="25"/>
        <v>0</v>
      </c>
      <c r="O66" s="3">
        <f t="shared" si="5"/>
        <v>0</v>
      </c>
      <c r="P66" s="3">
        <f t="shared" si="6"/>
        <v>0</v>
      </c>
      <c r="Q66" s="3">
        <f t="shared" si="7"/>
        <v>0</v>
      </c>
      <c r="R66" s="3">
        <f t="shared" si="8"/>
        <v>0</v>
      </c>
      <c r="S66" s="3">
        <f t="shared" si="8"/>
        <v>0</v>
      </c>
      <c r="T66" s="3">
        <f t="shared" si="9"/>
        <v>0</v>
      </c>
      <c r="U66" s="3">
        <f t="shared" si="10"/>
        <v>0</v>
      </c>
      <c r="V66" s="3">
        <f t="shared" si="11"/>
        <v>0</v>
      </c>
      <c r="W66" s="3">
        <f t="shared" si="12"/>
        <v>0</v>
      </c>
      <c r="X66" s="3">
        <f t="shared" si="13"/>
        <v>0</v>
      </c>
      <c r="Y66" s="3">
        <f t="shared" si="14"/>
        <v>0</v>
      </c>
      <c r="Z66" s="3">
        <f t="shared" si="15"/>
        <v>0</v>
      </c>
      <c r="AA66" s="3">
        <f t="shared" si="15"/>
        <v>0</v>
      </c>
      <c r="AB66" s="3">
        <f t="shared" si="37"/>
        <v>45.528</v>
      </c>
      <c r="AC66" s="3">
        <f t="shared" si="35"/>
        <v>97.153</v>
      </c>
      <c r="AD66" s="3">
        <f t="shared" si="35"/>
        <v>444.108</v>
      </c>
      <c r="AE66" s="3">
        <f t="shared" si="35"/>
        <v>473.8</v>
      </c>
      <c r="AF66" s="3">
        <f t="shared" si="35"/>
        <v>0</v>
      </c>
      <c r="AG66" s="3">
        <f t="shared" si="35"/>
        <v>0</v>
      </c>
      <c r="AH66" s="3">
        <f t="shared" si="16"/>
        <v>489.636</v>
      </c>
      <c r="AI66" s="3">
        <f t="shared" si="36"/>
        <v>570.953</v>
      </c>
      <c r="AJ66" s="1">
        <v>45.528</v>
      </c>
      <c r="AK66" s="1"/>
      <c r="AL66" s="1"/>
      <c r="AM66" s="1">
        <v>97.153</v>
      </c>
      <c r="AN66" s="1"/>
      <c r="AO66" s="1"/>
      <c r="AP66" s="1">
        <v>308.283</v>
      </c>
      <c r="AQ66" s="1"/>
      <c r="AR66" s="1"/>
      <c r="AS66" s="1">
        <v>337.975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>
        <v>135.825</v>
      </c>
      <c r="BO66" s="1"/>
      <c r="BP66" s="1"/>
      <c r="BQ66" s="1">
        <v>135.825</v>
      </c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20.25">
      <c r="A67" s="1">
        <v>526</v>
      </c>
      <c r="B67" s="2" t="s">
        <v>84</v>
      </c>
      <c r="C67" s="3">
        <v>622.927</v>
      </c>
      <c r="D67" s="3">
        <f t="shared" si="17"/>
        <v>0</v>
      </c>
      <c r="E67" s="3">
        <f t="shared" si="18"/>
        <v>0</v>
      </c>
      <c r="F67" s="3">
        <f t="shared" si="19"/>
        <v>586.8430000000001</v>
      </c>
      <c r="G67" s="3">
        <f t="shared" si="20"/>
        <v>586.8430000000001</v>
      </c>
      <c r="H67" s="3">
        <f t="shared" si="33"/>
        <v>28.539</v>
      </c>
      <c r="I67" s="3">
        <f t="shared" si="34"/>
        <v>28.539</v>
      </c>
      <c r="J67" s="3">
        <f t="shared" si="22"/>
        <v>615.3820000000001</v>
      </c>
      <c r="K67" s="3">
        <f t="shared" si="23"/>
        <v>615.3820000000001</v>
      </c>
      <c r="L67" s="3">
        <f t="shared" si="24"/>
        <v>0</v>
      </c>
      <c r="M67" s="3">
        <f t="shared" si="4"/>
        <v>0</v>
      </c>
      <c r="N67" s="3">
        <f t="shared" si="25"/>
        <v>0</v>
      </c>
      <c r="O67" s="3">
        <f t="shared" si="5"/>
        <v>0</v>
      </c>
      <c r="P67" s="3">
        <f t="shared" si="6"/>
        <v>0</v>
      </c>
      <c r="Q67" s="3">
        <f t="shared" si="7"/>
        <v>0</v>
      </c>
      <c r="R67" s="3">
        <f t="shared" si="8"/>
        <v>0</v>
      </c>
      <c r="S67" s="3">
        <f t="shared" si="8"/>
        <v>0</v>
      </c>
      <c r="T67" s="3">
        <f t="shared" si="9"/>
        <v>0</v>
      </c>
      <c r="U67" s="3">
        <f t="shared" si="10"/>
        <v>0</v>
      </c>
      <c r="V67" s="3">
        <f t="shared" si="11"/>
        <v>0</v>
      </c>
      <c r="W67" s="3">
        <f t="shared" si="12"/>
        <v>0</v>
      </c>
      <c r="X67" s="3">
        <f t="shared" si="13"/>
        <v>0</v>
      </c>
      <c r="Y67" s="3">
        <f t="shared" si="14"/>
        <v>0</v>
      </c>
      <c r="Z67" s="3">
        <f t="shared" si="15"/>
        <v>0</v>
      </c>
      <c r="AA67" s="3">
        <f t="shared" si="15"/>
        <v>0</v>
      </c>
      <c r="AB67" s="3">
        <f t="shared" si="37"/>
        <v>0</v>
      </c>
      <c r="AC67" s="3">
        <f t="shared" si="35"/>
        <v>0</v>
      </c>
      <c r="AD67" s="3">
        <f t="shared" si="35"/>
        <v>586.8430000000001</v>
      </c>
      <c r="AE67" s="3">
        <f t="shared" si="35"/>
        <v>586.8430000000001</v>
      </c>
      <c r="AF67" s="3">
        <f t="shared" si="35"/>
        <v>28.539</v>
      </c>
      <c r="AG67" s="3">
        <f t="shared" si="35"/>
        <v>28.539</v>
      </c>
      <c r="AH67" s="3">
        <f t="shared" si="16"/>
        <v>615.3820000000001</v>
      </c>
      <c r="AI67" s="3">
        <f t="shared" si="36"/>
        <v>615.3820000000001</v>
      </c>
      <c r="AJ67" s="1"/>
      <c r="AK67" s="1"/>
      <c r="AL67" s="1"/>
      <c r="AM67" s="1"/>
      <c r="AN67" s="1"/>
      <c r="AO67" s="1"/>
      <c r="AP67" s="1">
        <v>370.908</v>
      </c>
      <c r="AQ67" s="1"/>
      <c r="AR67" s="1"/>
      <c r="AS67" s="1">
        <v>370.908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>
        <v>65.936</v>
      </c>
      <c r="BO67" s="1"/>
      <c r="BP67" s="1"/>
      <c r="BQ67" s="1">
        <v>65.936</v>
      </c>
      <c r="BR67" s="1"/>
      <c r="BS67" s="1"/>
      <c r="BT67" s="1">
        <v>110.381</v>
      </c>
      <c r="BU67" s="1"/>
      <c r="BV67" s="1"/>
      <c r="BW67" s="1">
        <v>110.381</v>
      </c>
      <c r="BX67" s="1"/>
      <c r="BY67" s="1"/>
      <c r="BZ67" s="1">
        <v>18.6</v>
      </c>
      <c r="CA67" s="1"/>
      <c r="CB67" s="1"/>
      <c r="CC67" s="1">
        <v>18.6</v>
      </c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>
        <v>28.539</v>
      </c>
      <c r="CY67" s="1"/>
      <c r="CZ67" s="1"/>
      <c r="DA67" s="1">
        <v>28.539</v>
      </c>
      <c r="DB67" s="1"/>
      <c r="DC67" s="1"/>
      <c r="DD67" s="1">
        <v>21.018</v>
      </c>
      <c r="DE67" s="1"/>
      <c r="DF67" s="1"/>
      <c r="DG67" s="1">
        <v>21.018</v>
      </c>
      <c r="DH67" s="1"/>
      <c r="DI67" s="1"/>
    </row>
    <row r="68" spans="1:113" ht="20.25">
      <c r="A68" s="1">
        <v>527</v>
      </c>
      <c r="B68" s="2" t="s">
        <v>85</v>
      </c>
      <c r="C68" s="3">
        <v>696.294</v>
      </c>
      <c r="D68" s="3">
        <f t="shared" si="17"/>
        <v>0</v>
      </c>
      <c r="E68" s="3">
        <f t="shared" si="18"/>
        <v>0</v>
      </c>
      <c r="F68" s="3">
        <f t="shared" si="19"/>
        <v>675.3380000000001</v>
      </c>
      <c r="G68" s="3">
        <f t="shared" si="20"/>
        <v>726.364</v>
      </c>
      <c r="H68" s="3">
        <f t="shared" si="33"/>
        <v>15.6</v>
      </c>
      <c r="I68" s="3">
        <f t="shared" si="34"/>
        <v>15.6</v>
      </c>
      <c r="J68" s="3">
        <f t="shared" si="22"/>
        <v>690.9380000000001</v>
      </c>
      <c r="K68" s="3">
        <f t="shared" si="23"/>
        <v>741.964</v>
      </c>
      <c r="L68" s="3">
        <f t="shared" si="24"/>
        <v>0</v>
      </c>
      <c r="M68" s="3">
        <f t="shared" si="4"/>
        <v>0</v>
      </c>
      <c r="N68" s="3">
        <f t="shared" si="25"/>
        <v>0</v>
      </c>
      <c r="O68" s="3">
        <f t="shared" si="5"/>
        <v>0</v>
      </c>
      <c r="P68" s="3">
        <f t="shared" si="6"/>
        <v>0</v>
      </c>
      <c r="Q68" s="3">
        <f t="shared" si="7"/>
        <v>0</v>
      </c>
      <c r="R68" s="3">
        <f t="shared" si="8"/>
        <v>0</v>
      </c>
      <c r="S68" s="3">
        <f t="shared" si="8"/>
        <v>0</v>
      </c>
      <c r="T68" s="3">
        <f t="shared" si="9"/>
        <v>0</v>
      </c>
      <c r="U68" s="3">
        <f t="shared" si="10"/>
        <v>0</v>
      </c>
      <c r="V68" s="3">
        <f t="shared" si="11"/>
        <v>0</v>
      </c>
      <c r="W68" s="3">
        <f t="shared" si="12"/>
        <v>0</v>
      </c>
      <c r="X68" s="3">
        <f t="shared" si="13"/>
        <v>2.656</v>
      </c>
      <c r="Y68" s="3">
        <f t="shared" si="14"/>
        <v>2.656</v>
      </c>
      <c r="Z68" s="3">
        <f t="shared" si="15"/>
        <v>2.656</v>
      </c>
      <c r="AA68" s="3">
        <f t="shared" si="15"/>
        <v>2.656</v>
      </c>
      <c r="AB68" s="3">
        <f t="shared" si="37"/>
        <v>0</v>
      </c>
      <c r="AC68" s="3">
        <f t="shared" si="35"/>
        <v>0</v>
      </c>
      <c r="AD68" s="3">
        <f t="shared" si="35"/>
        <v>675.3380000000001</v>
      </c>
      <c r="AE68" s="3">
        <f t="shared" si="35"/>
        <v>726.364</v>
      </c>
      <c r="AF68" s="3">
        <f t="shared" si="35"/>
        <v>18.256</v>
      </c>
      <c r="AG68" s="3">
        <f t="shared" si="35"/>
        <v>18.256</v>
      </c>
      <c r="AH68" s="3">
        <f t="shared" si="16"/>
        <v>693.594</v>
      </c>
      <c r="AI68" s="3">
        <f t="shared" si="36"/>
        <v>744.62</v>
      </c>
      <c r="AJ68" s="1"/>
      <c r="AK68" s="1"/>
      <c r="AL68" s="1"/>
      <c r="AM68" s="1"/>
      <c r="AN68" s="1"/>
      <c r="AO68" s="1"/>
      <c r="AP68" s="1">
        <v>380.248</v>
      </c>
      <c r="AQ68" s="1"/>
      <c r="AR68" s="1"/>
      <c r="AS68" s="1">
        <v>431.274</v>
      </c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>
        <v>115.506</v>
      </c>
      <c r="BU68" s="1"/>
      <c r="BV68" s="1"/>
      <c r="BW68" s="1">
        <v>115.506</v>
      </c>
      <c r="BX68" s="1"/>
      <c r="BY68" s="1"/>
      <c r="BZ68" s="1">
        <v>167.604</v>
      </c>
      <c r="CA68" s="1"/>
      <c r="CB68" s="1"/>
      <c r="CC68" s="1">
        <v>167.604</v>
      </c>
      <c r="CD68" s="1"/>
      <c r="CE68" s="1"/>
      <c r="CF68" s="1">
        <v>11.98</v>
      </c>
      <c r="CG68" s="1"/>
      <c r="CH68" s="1"/>
      <c r="CI68" s="1">
        <v>11.98</v>
      </c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>
        <v>15.6</v>
      </c>
      <c r="CY68" s="1"/>
      <c r="CZ68" s="1">
        <v>2.656</v>
      </c>
      <c r="DA68" s="1">
        <v>15.6</v>
      </c>
      <c r="DB68" s="1"/>
      <c r="DC68" s="1">
        <v>2.656</v>
      </c>
      <c r="DD68" s="1"/>
      <c r="DE68" s="1"/>
      <c r="DF68" s="1"/>
      <c r="DG68" s="1"/>
      <c r="DH68" s="1"/>
      <c r="DI68" s="1"/>
    </row>
    <row r="69" spans="1:113" ht="20.25">
      <c r="A69" s="1">
        <v>528</v>
      </c>
      <c r="B69" s="2" t="s">
        <v>86</v>
      </c>
      <c r="C69" s="3">
        <v>476.587</v>
      </c>
      <c r="D69" s="3">
        <f t="shared" si="17"/>
        <v>18.301</v>
      </c>
      <c r="E69" s="3">
        <f t="shared" si="18"/>
        <v>38.032</v>
      </c>
      <c r="F69" s="3">
        <f t="shared" si="19"/>
        <v>407.808</v>
      </c>
      <c r="G69" s="3">
        <f t="shared" si="20"/>
        <v>414.36899999999997</v>
      </c>
      <c r="H69" s="3">
        <f t="shared" si="33"/>
        <v>0</v>
      </c>
      <c r="I69" s="3">
        <f t="shared" si="34"/>
        <v>0</v>
      </c>
      <c r="J69" s="3">
        <f t="shared" si="22"/>
        <v>426.109</v>
      </c>
      <c r="K69" s="3">
        <f t="shared" si="23"/>
        <v>452.40099999999995</v>
      </c>
      <c r="L69" s="3">
        <f t="shared" si="24"/>
        <v>0</v>
      </c>
      <c r="M69" s="3">
        <f t="shared" si="4"/>
        <v>0</v>
      </c>
      <c r="N69" s="3">
        <f t="shared" si="25"/>
        <v>50.478</v>
      </c>
      <c r="O69" s="3">
        <f t="shared" si="5"/>
        <v>101.419</v>
      </c>
      <c r="P69" s="3">
        <f t="shared" si="6"/>
        <v>0</v>
      </c>
      <c r="Q69" s="3">
        <f t="shared" si="7"/>
        <v>0</v>
      </c>
      <c r="R69" s="3">
        <f t="shared" si="8"/>
        <v>50.478</v>
      </c>
      <c r="S69" s="3">
        <f t="shared" si="8"/>
        <v>101.419</v>
      </c>
      <c r="T69" s="3">
        <f t="shared" si="9"/>
        <v>0</v>
      </c>
      <c r="U69" s="3">
        <f t="shared" si="10"/>
        <v>0</v>
      </c>
      <c r="V69" s="3">
        <f t="shared" si="11"/>
        <v>0</v>
      </c>
      <c r="W69" s="3">
        <f t="shared" si="12"/>
        <v>0</v>
      </c>
      <c r="X69" s="3">
        <f t="shared" si="13"/>
        <v>0</v>
      </c>
      <c r="Y69" s="3">
        <f t="shared" si="14"/>
        <v>0</v>
      </c>
      <c r="Z69" s="3">
        <f t="shared" si="15"/>
        <v>0</v>
      </c>
      <c r="AA69" s="3">
        <f t="shared" si="15"/>
        <v>0</v>
      </c>
      <c r="AB69" s="3">
        <f t="shared" si="37"/>
        <v>18.301</v>
      </c>
      <c r="AC69" s="3">
        <f t="shared" si="35"/>
        <v>38.032</v>
      </c>
      <c r="AD69" s="3">
        <f t="shared" si="35"/>
        <v>458.286</v>
      </c>
      <c r="AE69" s="3">
        <f t="shared" si="35"/>
        <v>515.788</v>
      </c>
      <c r="AF69" s="3">
        <f t="shared" si="35"/>
        <v>0</v>
      </c>
      <c r="AG69" s="3">
        <f t="shared" si="35"/>
        <v>0</v>
      </c>
      <c r="AH69" s="3">
        <f t="shared" si="16"/>
        <v>476.587</v>
      </c>
      <c r="AI69" s="3">
        <f t="shared" si="36"/>
        <v>553.8199999999999</v>
      </c>
      <c r="AJ69" s="1">
        <v>18.301</v>
      </c>
      <c r="AK69" s="1"/>
      <c r="AL69" s="1"/>
      <c r="AM69" s="1">
        <v>38.032</v>
      </c>
      <c r="AN69" s="1"/>
      <c r="AO69" s="1"/>
      <c r="AP69" s="1">
        <v>281.372</v>
      </c>
      <c r="AQ69" s="1">
        <v>50.478</v>
      </c>
      <c r="AR69" s="1"/>
      <c r="AS69" s="1">
        <v>343.141</v>
      </c>
      <c r="AT69" s="1">
        <v>101.419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>
        <v>14.491</v>
      </c>
      <c r="BO69" s="1"/>
      <c r="BP69" s="1"/>
      <c r="BQ69" s="1">
        <v>14.491</v>
      </c>
      <c r="BR69" s="1"/>
      <c r="BS69" s="1"/>
      <c r="BT69" s="1">
        <v>78.329</v>
      </c>
      <c r="BU69" s="1"/>
      <c r="BV69" s="1"/>
      <c r="BW69" s="1">
        <v>23.121</v>
      </c>
      <c r="BX69" s="1"/>
      <c r="BY69" s="1"/>
      <c r="BZ69" s="1">
        <v>33.616</v>
      </c>
      <c r="CA69" s="1"/>
      <c r="CB69" s="1"/>
      <c r="CC69" s="1">
        <v>33.616</v>
      </c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20.25">
      <c r="A70" s="1">
        <v>531</v>
      </c>
      <c r="B70" s="2" t="s">
        <v>87</v>
      </c>
      <c r="C70" s="3">
        <v>589.455</v>
      </c>
      <c r="D70" s="3">
        <f t="shared" si="17"/>
        <v>20.775</v>
      </c>
      <c r="E70" s="3">
        <f t="shared" si="18"/>
        <v>53.579</v>
      </c>
      <c r="F70" s="3">
        <f t="shared" si="19"/>
        <v>542.352</v>
      </c>
      <c r="G70" s="3">
        <f t="shared" si="20"/>
        <v>648.922</v>
      </c>
      <c r="H70" s="3">
        <f t="shared" si="33"/>
        <v>6.05</v>
      </c>
      <c r="I70" s="3">
        <f t="shared" si="34"/>
        <v>6.05</v>
      </c>
      <c r="J70" s="3">
        <f t="shared" si="22"/>
        <v>569.1769999999999</v>
      </c>
      <c r="K70" s="3">
        <f aca="true" t="shared" si="38" ref="J70:K111">E70+G70+I70</f>
        <v>708.5509999999999</v>
      </c>
      <c r="L70" s="3">
        <f t="shared" si="24"/>
        <v>0</v>
      </c>
      <c r="M70" s="3">
        <f aca="true" t="shared" si="39" ref="M70:M111">AN70</f>
        <v>0</v>
      </c>
      <c r="N70" s="3">
        <f t="shared" si="25"/>
        <v>20</v>
      </c>
      <c r="O70" s="3">
        <f aca="true" t="shared" si="40" ref="O70:O111">AT70+AZ70+BF70+BL70+BR70+BX70+CD70+CJ70+CP70+CV70+DH70</f>
        <v>20</v>
      </c>
      <c r="P70" s="3">
        <f aca="true" t="shared" si="41" ref="P70:P111">CY70</f>
        <v>0</v>
      </c>
      <c r="Q70" s="3">
        <f aca="true" t="shared" si="42" ref="Q70:Q111">DB70</f>
        <v>0</v>
      </c>
      <c r="R70" s="3">
        <f aca="true" t="shared" si="43" ref="R70:S111">L70+N70+P70</f>
        <v>20</v>
      </c>
      <c r="S70" s="3">
        <f t="shared" si="43"/>
        <v>20</v>
      </c>
      <c r="T70" s="3">
        <f aca="true" t="shared" si="44" ref="T70:T111">AL70</f>
        <v>0</v>
      </c>
      <c r="U70" s="3">
        <f aca="true" t="shared" si="45" ref="U70:U111">AO70</f>
        <v>0</v>
      </c>
      <c r="V70" s="3">
        <f aca="true" t="shared" si="46" ref="V70:V111">AR70+AX70+BD70+BJ70+BP70+BV70+CB70+CH70+CN70+CT70+DF70</f>
        <v>0.27</v>
      </c>
      <c r="W70" s="3">
        <f aca="true" t="shared" si="47" ref="W70:W111">AU70+BA70+BG70+BM70+BS70+BY70+CE70+CK70+CQ70+CW70+DI70</f>
        <v>0.27</v>
      </c>
      <c r="X70" s="3">
        <f aca="true" t="shared" si="48" ref="X70:X111">CZ70</f>
        <v>0</v>
      </c>
      <c r="Y70" s="3">
        <f aca="true" t="shared" si="49" ref="Y70:Y111">DC70</f>
        <v>0</v>
      </c>
      <c r="Z70" s="3">
        <f aca="true" t="shared" si="50" ref="Z70:AA111">T70+V70+X70</f>
        <v>0.27</v>
      </c>
      <c r="AA70" s="3">
        <f t="shared" si="50"/>
        <v>0.27</v>
      </c>
      <c r="AB70" s="3">
        <f t="shared" si="37"/>
        <v>20.775</v>
      </c>
      <c r="AC70" s="3">
        <f t="shared" si="35"/>
        <v>53.579</v>
      </c>
      <c r="AD70" s="3">
        <f t="shared" si="35"/>
        <v>562.622</v>
      </c>
      <c r="AE70" s="3">
        <f t="shared" si="35"/>
        <v>669.192</v>
      </c>
      <c r="AF70" s="3">
        <f t="shared" si="35"/>
        <v>6.05</v>
      </c>
      <c r="AG70" s="3">
        <f t="shared" si="35"/>
        <v>6.05</v>
      </c>
      <c r="AH70" s="3">
        <f aca="true" t="shared" si="51" ref="AH70:AH110">J70+R70+Z70</f>
        <v>589.4469999999999</v>
      </c>
      <c r="AI70" s="3">
        <f t="shared" si="36"/>
        <v>728.8209999999999</v>
      </c>
      <c r="AJ70" s="1">
        <v>20.775</v>
      </c>
      <c r="AK70" s="1"/>
      <c r="AL70" s="1"/>
      <c r="AM70" s="1">
        <v>53.579</v>
      </c>
      <c r="AN70" s="1"/>
      <c r="AO70" s="1"/>
      <c r="AP70" s="1">
        <v>504.542</v>
      </c>
      <c r="AQ70" s="1">
        <v>20</v>
      </c>
      <c r="AR70" s="1">
        <v>0.27</v>
      </c>
      <c r="AS70" s="1">
        <v>611.112</v>
      </c>
      <c r="AT70" s="1">
        <v>20</v>
      </c>
      <c r="AU70" s="1">
        <v>0.27</v>
      </c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>
        <v>11.2</v>
      </c>
      <c r="BU70" s="1"/>
      <c r="BV70" s="1"/>
      <c r="BW70" s="1">
        <v>11.2</v>
      </c>
      <c r="BX70" s="1"/>
      <c r="BY70" s="1"/>
      <c r="BZ70" s="1">
        <v>26.61</v>
      </c>
      <c r="CA70" s="1"/>
      <c r="CB70" s="1"/>
      <c r="CC70" s="1">
        <v>26.61</v>
      </c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>
        <v>6.05</v>
      </c>
      <c r="CY70" s="1"/>
      <c r="CZ70" s="1"/>
      <c r="DA70" s="1">
        <v>6.05</v>
      </c>
      <c r="DB70" s="1"/>
      <c r="DC70" s="1"/>
      <c r="DD70" s="1"/>
      <c r="DE70" s="1"/>
      <c r="DF70" s="1"/>
      <c r="DG70" s="1"/>
      <c r="DH70" s="1"/>
      <c r="DI70" s="1"/>
    </row>
    <row r="71" spans="1:113" ht="20.25">
      <c r="A71" s="1">
        <v>533</v>
      </c>
      <c r="B71" s="2" t="s">
        <v>88</v>
      </c>
      <c r="C71" s="3">
        <v>720.435</v>
      </c>
      <c r="D71" s="3">
        <f aca="true" t="shared" si="52" ref="D71:D110">AJ71</f>
        <v>3.821</v>
      </c>
      <c r="E71" s="3">
        <f aca="true" t="shared" si="53" ref="E71:E111">AM71</f>
        <v>9.864</v>
      </c>
      <c r="F71" s="3">
        <f aca="true" t="shared" si="54" ref="F71:F111">AP71+AV71+BB71+BH71+BN71+BT71+BZ71+CF71+CL71+CR71+DD71</f>
        <v>716.5799999999999</v>
      </c>
      <c r="G71" s="3">
        <f aca="true" t="shared" si="55" ref="G71:G111">AS71+AY71+BE71+BK71+BQ71+BW71+CC71+CI71+CO71+CU71+DG71</f>
        <v>940.7959999999999</v>
      </c>
      <c r="H71" s="3">
        <f t="shared" si="33"/>
        <v>0</v>
      </c>
      <c r="I71" s="3">
        <f t="shared" si="34"/>
        <v>0</v>
      </c>
      <c r="J71" s="3">
        <f aca="true" t="shared" si="56" ref="J71:J110">D71+F71+H71</f>
        <v>720.401</v>
      </c>
      <c r="K71" s="3">
        <f t="shared" si="38"/>
        <v>950.66</v>
      </c>
      <c r="L71" s="3">
        <f aca="true" t="shared" si="57" ref="L71:L111">AK71</f>
        <v>0</v>
      </c>
      <c r="M71" s="3">
        <f t="shared" si="39"/>
        <v>0</v>
      </c>
      <c r="N71" s="3">
        <f aca="true" t="shared" si="58" ref="N71:N111">AQ71+AW71+BC71+BI71+BO71+BU71+CA71+CG71+CM71+CS71+DE71</f>
        <v>0</v>
      </c>
      <c r="O71" s="3">
        <f t="shared" si="40"/>
        <v>0</v>
      </c>
      <c r="P71" s="3">
        <f t="shared" si="41"/>
        <v>0</v>
      </c>
      <c r="Q71" s="3">
        <f t="shared" si="42"/>
        <v>0</v>
      </c>
      <c r="R71" s="3">
        <f t="shared" si="43"/>
        <v>0</v>
      </c>
      <c r="S71" s="3">
        <f t="shared" si="43"/>
        <v>0</v>
      </c>
      <c r="T71" s="3">
        <f t="shared" si="44"/>
        <v>0</v>
      </c>
      <c r="U71" s="3">
        <f t="shared" si="45"/>
        <v>0</v>
      </c>
      <c r="V71" s="3">
        <f t="shared" si="46"/>
        <v>0</v>
      </c>
      <c r="W71" s="3">
        <f t="shared" si="47"/>
        <v>0</v>
      </c>
      <c r="X71" s="3">
        <f t="shared" si="48"/>
        <v>0</v>
      </c>
      <c r="Y71" s="3">
        <f t="shared" si="49"/>
        <v>0</v>
      </c>
      <c r="Z71" s="3">
        <f t="shared" si="50"/>
        <v>0</v>
      </c>
      <c r="AA71" s="3">
        <f t="shared" si="50"/>
        <v>0</v>
      </c>
      <c r="AB71" s="3">
        <f t="shared" si="37"/>
        <v>3.821</v>
      </c>
      <c r="AC71" s="3">
        <f t="shared" si="35"/>
        <v>9.864</v>
      </c>
      <c r="AD71" s="3">
        <f t="shared" si="35"/>
        <v>716.5799999999999</v>
      </c>
      <c r="AE71" s="3">
        <f t="shared" si="35"/>
        <v>940.7959999999999</v>
      </c>
      <c r="AF71" s="3">
        <f t="shared" si="35"/>
        <v>0</v>
      </c>
      <c r="AG71" s="3">
        <f t="shared" si="35"/>
        <v>0</v>
      </c>
      <c r="AH71" s="3">
        <f t="shared" si="51"/>
        <v>720.401</v>
      </c>
      <c r="AI71" s="3">
        <f t="shared" si="36"/>
        <v>950.66</v>
      </c>
      <c r="AJ71" s="1">
        <v>3.821</v>
      </c>
      <c r="AK71" s="1"/>
      <c r="AL71" s="1"/>
      <c r="AM71" s="1">
        <v>9.864</v>
      </c>
      <c r="AN71" s="1"/>
      <c r="AO71" s="1"/>
      <c r="AP71" s="1">
        <v>531.858</v>
      </c>
      <c r="AQ71" s="1"/>
      <c r="AR71" s="1"/>
      <c r="AS71" s="1">
        <v>756.074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>
        <v>144.625</v>
      </c>
      <c r="CA71" s="1"/>
      <c r="CB71" s="1"/>
      <c r="CC71" s="1">
        <v>144.625</v>
      </c>
      <c r="CD71" s="1"/>
      <c r="CE71" s="1"/>
      <c r="CF71" s="1">
        <v>40.097</v>
      </c>
      <c r="CG71" s="1"/>
      <c r="CH71" s="1"/>
      <c r="CI71" s="1">
        <v>40.097</v>
      </c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20.25">
      <c r="A72" s="1">
        <v>535</v>
      </c>
      <c r="B72" s="2" t="s">
        <v>89</v>
      </c>
      <c r="C72" s="3">
        <v>623.949</v>
      </c>
      <c r="D72" s="3">
        <f t="shared" si="52"/>
        <v>4.24</v>
      </c>
      <c r="E72" s="3">
        <f t="shared" si="53"/>
        <v>7.804</v>
      </c>
      <c r="F72" s="3">
        <f t="shared" si="54"/>
        <v>617.164</v>
      </c>
      <c r="G72" s="3">
        <f t="shared" si="55"/>
        <v>711.6370000000002</v>
      </c>
      <c r="H72" s="3">
        <f t="shared" si="33"/>
        <v>2.545</v>
      </c>
      <c r="I72" s="3">
        <f t="shared" si="34"/>
        <v>2.545</v>
      </c>
      <c r="J72" s="3">
        <f t="shared" si="56"/>
        <v>623.949</v>
      </c>
      <c r="K72" s="3">
        <f t="shared" si="38"/>
        <v>721.9860000000001</v>
      </c>
      <c r="L72" s="3">
        <f t="shared" si="57"/>
        <v>0</v>
      </c>
      <c r="M72" s="3">
        <f t="shared" si="39"/>
        <v>0</v>
      </c>
      <c r="N72" s="3">
        <f t="shared" si="58"/>
        <v>0</v>
      </c>
      <c r="O72" s="3">
        <f t="shared" si="40"/>
        <v>0</v>
      </c>
      <c r="P72" s="3">
        <f t="shared" si="41"/>
        <v>0</v>
      </c>
      <c r="Q72" s="3">
        <f t="shared" si="42"/>
        <v>0</v>
      </c>
      <c r="R72" s="3">
        <f t="shared" si="43"/>
        <v>0</v>
      </c>
      <c r="S72" s="3">
        <f t="shared" si="43"/>
        <v>0</v>
      </c>
      <c r="T72" s="3">
        <f t="shared" si="44"/>
        <v>0</v>
      </c>
      <c r="U72" s="3">
        <f t="shared" si="45"/>
        <v>0</v>
      </c>
      <c r="V72" s="3">
        <f t="shared" si="46"/>
        <v>0</v>
      </c>
      <c r="W72" s="3">
        <f t="shared" si="47"/>
        <v>0</v>
      </c>
      <c r="X72" s="3">
        <f t="shared" si="48"/>
        <v>0</v>
      </c>
      <c r="Y72" s="3">
        <f t="shared" si="49"/>
        <v>0</v>
      </c>
      <c r="Z72" s="3">
        <f t="shared" si="50"/>
        <v>0</v>
      </c>
      <c r="AA72" s="3">
        <f t="shared" si="50"/>
        <v>0</v>
      </c>
      <c r="AB72" s="3">
        <f t="shared" si="37"/>
        <v>4.24</v>
      </c>
      <c r="AC72" s="3">
        <f t="shared" si="35"/>
        <v>7.804</v>
      </c>
      <c r="AD72" s="3">
        <f t="shared" si="35"/>
        <v>617.164</v>
      </c>
      <c r="AE72" s="3">
        <f t="shared" si="35"/>
        <v>711.6370000000002</v>
      </c>
      <c r="AF72" s="3">
        <f t="shared" si="35"/>
        <v>2.545</v>
      </c>
      <c r="AG72" s="3">
        <f t="shared" si="35"/>
        <v>2.545</v>
      </c>
      <c r="AH72" s="3">
        <f t="shared" si="51"/>
        <v>623.949</v>
      </c>
      <c r="AI72" s="3">
        <f t="shared" si="36"/>
        <v>721.9860000000001</v>
      </c>
      <c r="AJ72" s="1">
        <v>4.24</v>
      </c>
      <c r="AK72" s="1"/>
      <c r="AL72" s="1"/>
      <c r="AM72" s="1">
        <v>7.804</v>
      </c>
      <c r="AN72" s="1"/>
      <c r="AO72" s="1"/>
      <c r="AP72" s="1">
        <v>494.607</v>
      </c>
      <c r="AQ72" s="1"/>
      <c r="AR72" s="1"/>
      <c r="AS72" s="1">
        <v>589.08</v>
      </c>
      <c r="AT72" s="1"/>
      <c r="AU72" s="1"/>
      <c r="AV72" s="1">
        <v>2.245</v>
      </c>
      <c r="AW72" s="1"/>
      <c r="AX72" s="1"/>
      <c r="AY72" s="1">
        <v>2.245</v>
      </c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>
        <v>16.994</v>
      </c>
      <c r="BO72" s="1"/>
      <c r="BP72" s="1"/>
      <c r="BQ72" s="1">
        <v>16.994</v>
      </c>
      <c r="BR72" s="1"/>
      <c r="BS72" s="1"/>
      <c r="BT72" s="1">
        <v>51.003</v>
      </c>
      <c r="BU72" s="1"/>
      <c r="BV72" s="1"/>
      <c r="BW72" s="1">
        <v>51.003</v>
      </c>
      <c r="BX72" s="1"/>
      <c r="BY72" s="1"/>
      <c r="BZ72" s="1">
        <v>52.315</v>
      </c>
      <c r="CA72" s="1"/>
      <c r="CB72" s="1"/>
      <c r="CC72" s="1">
        <v>52.315</v>
      </c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>
        <v>2.545</v>
      </c>
      <c r="CY72" s="1"/>
      <c r="CZ72" s="1"/>
      <c r="DA72" s="1">
        <v>2.545</v>
      </c>
      <c r="DB72" s="1"/>
      <c r="DC72" s="1"/>
      <c r="DD72" s="1"/>
      <c r="DE72" s="1"/>
      <c r="DF72" s="1"/>
      <c r="DG72" s="1"/>
      <c r="DH72" s="1"/>
      <c r="DI72" s="1"/>
    </row>
    <row r="73" spans="1:113" ht="20.25">
      <c r="A73" s="1">
        <v>536</v>
      </c>
      <c r="B73" s="2" t="s">
        <v>90</v>
      </c>
      <c r="C73" s="3">
        <v>575.391</v>
      </c>
      <c r="D73" s="3">
        <f t="shared" si="52"/>
        <v>0</v>
      </c>
      <c r="E73" s="3">
        <f t="shared" si="53"/>
        <v>0</v>
      </c>
      <c r="F73" s="3">
        <f t="shared" si="54"/>
        <v>547.177</v>
      </c>
      <c r="G73" s="3">
        <f t="shared" si="55"/>
        <v>596.833</v>
      </c>
      <c r="H73" s="3">
        <f t="shared" si="33"/>
        <v>11.539</v>
      </c>
      <c r="I73" s="3">
        <f t="shared" si="34"/>
        <v>11.539</v>
      </c>
      <c r="J73" s="3">
        <f t="shared" si="56"/>
        <v>558.716</v>
      </c>
      <c r="K73" s="3">
        <f t="shared" si="38"/>
        <v>608.372</v>
      </c>
      <c r="L73" s="3">
        <f t="shared" si="57"/>
        <v>0</v>
      </c>
      <c r="M73" s="3">
        <f t="shared" si="39"/>
        <v>0</v>
      </c>
      <c r="N73" s="3">
        <f t="shared" si="58"/>
        <v>16.675</v>
      </c>
      <c r="O73" s="3">
        <f t="shared" si="40"/>
        <v>16.675</v>
      </c>
      <c r="P73" s="3">
        <f t="shared" si="41"/>
        <v>0</v>
      </c>
      <c r="Q73" s="3">
        <f t="shared" si="42"/>
        <v>0</v>
      </c>
      <c r="R73" s="3">
        <f t="shared" si="43"/>
        <v>16.675</v>
      </c>
      <c r="S73" s="3">
        <f t="shared" si="43"/>
        <v>16.675</v>
      </c>
      <c r="T73" s="3">
        <f t="shared" si="44"/>
        <v>0</v>
      </c>
      <c r="U73" s="3">
        <f t="shared" si="45"/>
        <v>0</v>
      </c>
      <c r="V73" s="3">
        <f t="shared" si="46"/>
        <v>0</v>
      </c>
      <c r="W73" s="3">
        <f t="shared" si="47"/>
        <v>0</v>
      </c>
      <c r="X73" s="3">
        <f t="shared" si="48"/>
        <v>0</v>
      </c>
      <c r="Y73" s="3">
        <f t="shared" si="49"/>
        <v>0</v>
      </c>
      <c r="Z73" s="3">
        <f t="shared" si="50"/>
        <v>0</v>
      </c>
      <c r="AA73" s="3">
        <f t="shared" si="50"/>
        <v>0</v>
      </c>
      <c r="AB73" s="3">
        <f t="shared" si="37"/>
        <v>0</v>
      </c>
      <c r="AC73" s="3">
        <f t="shared" si="35"/>
        <v>0</v>
      </c>
      <c r="AD73" s="3">
        <f t="shared" si="35"/>
        <v>563.852</v>
      </c>
      <c r="AE73" s="3">
        <f t="shared" si="35"/>
        <v>613.5079999999999</v>
      </c>
      <c r="AF73" s="3">
        <f t="shared" si="35"/>
        <v>11.539</v>
      </c>
      <c r="AG73" s="3">
        <f t="shared" si="35"/>
        <v>11.539</v>
      </c>
      <c r="AH73" s="3">
        <f t="shared" si="51"/>
        <v>575.391</v>
      </c>
      <c r="AI73" s="3">
        <f t="shared" si="36"/>
        <v>625.0469999999999</v>
      </c>
      <c r="AJ73" s="1"/>
      <c r="AK73" s="1"/>
      <c r="AL73" s="1"/>
      <c r="AM73" s="1"/>
      <c r="AN73" s="1"/>
      <c r="AO73" s="1"/>
      <c r="AP73" s="1">
        <v>415.575</v>
      </c>
      <c r="AQ73" s="1">
        <v>16.675</v>
      </c>
      <c r="AR73" s="1"/>
      <c r="AS73" s="1">
        <v>465.231</v>
      </c>
      <c r="AT73" s="1">
        <v>16.675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>
        <v>61.742</v>
      </c>
      <c r="BO73" s="1"/>
      <c r="BP73" s="1"/>
      <c r="BQ73" s="1">
        <v>61.742</v>
      </c>
      <c r="BR73" s="1"/>
      <c r="BS73" s="1"/>
      <c r="BT73" s="1">
        <v>36.976</v>
      </c>
      <c r="BU73" s="1"/>
      <c r="BV73" s="1"/>
      <c r="BW73" s="1">
        <v>36.976</v>
      </c>
      <c r="BX73" s="1"/>
      <c r="BY73" s="1"/>
      <c r="BZ73" s="1">
        <v>32.884</v>
      </c>
      <c r="CA73" s="1"/>
      <c r="CB73" s="1"/>
      <c r="CC73" s="1">
        <v>32.884</v>
      </c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>
        <v>11.539</v>
      </c>
      <c r="CY73" s="1"/>
      <c r="CZ73" s="1"/>
      <c r="DA73" s="1">
        <v>11.539</v>
      </c>
      <c r="DB73" s="1"/>
      <c r="DC73" s="1"/>
      <c r="DD73" s="1"/>
      <c r="DE73" s="1"/>
      <c r="DF73" s="1"/>
      <c r="DG73" s="1"/>
      <c r="DH73" s="1"/>
      <c r="DI73" s="1"/>
    </row>
    <row r="74" spans="1:113" ht="20.25">
      <c r="A74" s="1">
        <v>537</v>
      </c>
      <c r="B74" s="2" t="s">
        <v>91</v>
      </c>
      <c r="C74" s="3">
        <v>741.37</v>
      </c>
      <c r="D74" s="3">
        <f t="shared" si="52"/>
        <v>2.247</v>
      </c>
      <c r="E74" s="3">
        <f t="shared" si="53"/>
        <v>2.247</v>
      </c>
      <c r="F74" s="3">
        <f t="shared" si="54"/>
        <v>702.4230000000001</v>
      </c>
      <c r="G74" s="3">
        <f t="shared" si="55"/>
        <v>862.729</v>
      </c>
      <c r="H74" s="3">
        <f t="shared" si="33"/>
        <v>0</v>
      </c>
      <c r="I74" s="3">
        <f t="shared" si="34"/>
        <v>0</v>
      </c>
      <c r="J74" s="3">
        <f t="shared" si="56"/>
        <v>704.6700000000001</v>
      </c>
      <c r="K74" s="3">
        <f t="shared" si="38"/>
        <v>864.976</v>
      </c>
      <c r="L74" s="3">
        <f t="shared" si="57"/>
        <v>0</v>
      </c>
      <c r="M74" s="3">
        <f t="shared" si="39"/>
        <v>0</v>
      </c>
      <c r="N74" s="3">
        <f t="shared" si="58"/>
        <v>29.4</v>
      </c>
      <c r="O74" s="3">
        <f t="shared" si="40"/>
        <v>38.7</v>
      </c>
      <c r="P74" s="3">
        <f t="shared" si="41"/>
        <v>0</v>
      </c>
      <c r="Q74" s="3">
        <f t="shared" si="42"/>
        <v>0</v>
      </c>
      <c r="R74" s="3">
        <f t="shared" si="43"/>
        <v>29.4</v>
      </c>
      <c r="S74" s="3">
        <f t="shared" si="43"/>
        <v>38.7</v>
      </c>
      <c r="T74" s="3">
        <f t="shared" si="44"/>
        <v>0</v>
      </c>
      <c r="U74" s="3">
        <f t="shared" si="45"/>
        <v>0</v>
      </c>
      <c r="V74" s="3">
        <f t="shared" si="46"/>
        <v>0</v>
      </c>
      <c r="W74" s="3">
        <f t="shared" si="47"/>
        <v>0</v>
      </c>
      <c r="X74" s="3">
        <f t="shared" si="48"/>
        <v>0</v>
      </c>
      <c r="Y74" s="3">
        <f t="shared" si="49"/>
        <v>0</v>
      </c>
      <c r="Z74" s="3">
        <f t="shared" si="50"/>
        <v>0</v>
      </c>
      <c r="AA74" s="3">
        <f t="shared" si="50"/>
        <v>0</v>
      </c>
      <c r="AB74" s="3">
        <f t="shared" si="37"/>
        <v>2.247</v>
      </c>
      <c r="AC74" s="3">
        <f t="shared" si="35"/>
        <v>2.247</v>
      </c>
      <c r="AD74" s="3">
        <f t="shared" si="35"/>
        <v>731.8230000000001</v>
      </c>
      <c r="AE74" s="3">
        <f t="shared" si="35"/>
        <v>901.4290000000001</v>
      </c>
      <c r="AF74" s="3">
        <f t="shared" si="35"/>
        <v>0</v>
      </c>
      <c r="AG74" s="3">
        <f t="shared" si="35"/>
        <v>0</v>
      </c>
      <c r="AH74" s="3">
        <f t="shared" si="51"/>
        <v>734.07</v>
      </c>
      <c r="AI74" s="3">
        <f t="shared" si="36"/>
        <v>903.676</v>
      </c>
      <c r="AJ74" s="1">
        <v>2.247</v>
      </c>
      <c r="AK74" s="1"/>
      <c r="AL74" s="1"/>
      <c r="AM74" s="1">
        <v>2.247</v>
      </c>
      <c r="AN74" s="1"/>
      <c r="AO74" s="1"/>
      <c r="AP74" s="1">
        <v>580.225</v>
      </c>
      <c r="AQ74" s="1">
        <v>29.4</v>
      </c>
      <c r="AR74" s="1"/>
      <c r="AS74" s="1">
        <v>740.531</v>
      </c>
      <c r="AT74" s="1">
        <v>38.7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>
        <v>6.892</v>
      </c>
      <c r="BO74" s="1"/>
      <c r="BP74" s="1"/>
      <c r="BQ74" s="1">
        <v>6.892</v>
      </c>
      <c r="BR74" s="1"/>
      <c r="BS74" s="1"/>
      <c r="BT74" s="1">
        <v>5</v>
      </c>
      <c r="BU74" s="1"/>
      <c r="BV74" s="1"/>
      <c r="BW74" s="1">
        <v>5</v>
      </c>
      <c r="BX74" s="1"/>
      <c r="BY74" s="1"/>
      <c r="BZ74" s="1">
        <v>110.306</v>
      </c>
      <c r="CA74" s="1"/>
      <c r="CB74" s="1"/>
      <c r="CC74" s="1">
        <v>110.306</v>
      </c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20.25">
      <c r="A75" s="1">
        <v>539</v>
      </c>
      <c r="B75" s="2" t="s">
        <v>92</v>
      </c>
      <c r="C75" s="3">
        <v>533.869</v>
      </c>
      <c r="D75" s="3">
        <f t="shared" si="52"/>
        <v>3.047</v>
      </c>
      <c r="E75" s="3">
        <f t="shared" si="53"/>
        <v>3.047</v>
      </c>
      <c r="F75" s="3">
        <f t="shared" si="54"/>
        <v>518.206</v>
      </c>
      <c r="G75" s="3">
        <f t="shared" si="55"/>
        <v>539.7819999999999</v>
      </c>
      <c r="H75" s="3">
        <f t="shared" si="33"/>
        <v>11.966</v>
      </c>
      <c r="I75" s="3">
        <f t="shared" si="34"/>
        <v>11.966</v>
      </c>
      <c r="J75" s="3">
        <f t="shared" si="56"/>
        <v>533.219</v>
      </c>
      <c r="K75" s="3">
        <f t="shared" si="38"/>
        <v>554.795</v>
      </c>
      <c r="L75" s="3">
        <f t="shared" si="57"/>
        <v>0</v>
      </c>
      <c r="M75" s="3">
        <f t="shared" si="39"/>
        <v>0</v>
      </c>
      <c r="N75" s="3">
        <f t="shared" si="58"/>
        <v>0</v>
      </c>
      <c r="O75" s="3">
        <f t="shared" si="40"/>
        <v>0</v>
      </c>
      <c r="P75" s="3">
        <f t="shared" si="41"/>
        <v>0</v>
      </c>
      <c r="Q75" s="3">
        <f t="shared" si="42"/>
        <v>0</v>
      </c>
      <c r="R75" s="3">
        <f t="shared" si="43"/>
        <v>0</v>
      </c>
      <c r="S75" s="3">
        <f t="shared" si="43"/>
        <v>0</v>
      </c>
      <c r="T75" s="3">
        <f t="shared" si="44"/>
        <v>0</v>
      </c>
      <c r="U75" s="3">
        <f t="shared" si="45"/>
        <v>0</v>
      </c>
      <c r="V75" s="3">
        <f t="shared" si="46"/>
        <v>0</v>
      </c>
      <c r="W75" s="3">
        <f t="shared" si="47"/>
        <v>0</v>
      </c>
      <c r="X75" s="3">
        <f t="shared" si="48"/>
        <v>0</v>
      </c>
      <c r="Y75" s="3">
        <f t="shared" si="49"/>
        <v>0</v>
      </c>
      <c r="Z75" s="3">
        <f t="shared" si="50"/>
        <v>0</v>
      </c>
      <c r="AA75" s="3">
        <f t="shared" si="50"/>
        <v>0</v>
      </c>
      <c r="AB75" s="3">
        <f t="shared" si="37"/>
        <v>3.047</v>
      </c>
      <c r="AC75" s="3">
        <f t="shared" si="35"/>
        <v>3.047</v>
      </c>
      <c r="AD75" s="3">
        <f t="shared" si="35"/>
        <v>518.206</v>
      </c>
      <c r="AE75" s="3">
        <f t="shared" si="35"/>
        <v>539.7819999999999</v>
      </c>
      <c r="AF75" s="3">
        <f t="shared" si="35"/>
        <v>11.966</v>
      </c>
      <c r="AG75" s="3">
        <f t="shared" si="35"/>
        <v>11.966</v>
      </c>
      <c r="AH75" s="3">
        <f t="shared" si="51"/>
        <v>533.219</v>
      </c>
      <c r="AI75" s="3">
        <f t="shared" si="36"/>
        <v>554.795</v>
      </c>
      <c r="AJ75" s="1">
        <v>3.047</v>
      </c>
      <c r="AK75" s="1"/>
      <c r="AL75" s="1"/>
      <c r="AM75" s="1">
        <v>3.047</v>
      </c>
      <c r="AN75" s="1"/>
      <c r="AO75" s="1"/>
      <c r="AP75" s="1">
        <v>396.199</v>
      </c>
      <c r="AQ75" s="1"/>
      <c r="AR75" s="1"/>
      <c r="AS75" s="1">
        <v>417.775</v>
      </c>
      <c r="AT75" s="1"/>
      <c r="AU75" s="1"/>
      <c r="AV75" s="1"/>
      <c r="AW75" s="1"/>
      <c r="AX75" s="1"/>
      <c r="AY75" s="1"/>
      <c r="AZ75" s="1"/>
      <c r="BA75" s="1"/>
      <c r="BB75" s="1">
        <v>5.9</v>
      </c>
      <c r="BC75" s="1"/>
      <c r="BD75" s="1"/>
      <c r="BE75" s="1">
        <v>5.9</v>
      </c>
      <c r="BF75" s="1"/>
      <c r="BG75" s="1"/>
      <c r="BH75" s="1"/>
      <c r="BI75" s="1"/>
      <c r="BJ75" s="1"/>
      <c r="BK75" s="1"/>
      <c r="BL75" s="1"/>
      <c r="BM75" s="1"/>
      <c r="BN75" s="1">
        <v>25.572</v>
      </c>
      <c r="BO75" s="1"/>
      <c r="BP75" s="1"/>
      <c r="BQ75" s="1">
        <v>25.572</v>
      </c>
      <c r="BR75" s="1"/>
      <c r="BS75" s="1"/>
      <c r="BT75" s="1">
        <v>25.046</v>
      </c>
      <c r="BU75" s="1"/>
      <c r="BV75" s="1"/>
      <c r="BW75" s="1">
        <v>25.046</v>
      </c>
      <c r="BX75" s="1"/>
      <c r="BY75" s="1"/>
      <c r="BZ75" s="1">
        <v>47.244</v>
      </c>
      <c r="CA75" s="1"/>
      <c r="CB75" s="1"/>
      <c r="CC75" s="1">
        <v>47.244</v>
      </c>
      <c r="CD75" s="1"/>
      <c r="CE75" s="1"/>
      <c r="CF75" s="1">
        <v>18.245</v>
      </c>
      <c r="CG75" s="1"/>
      <c r="CH75" s="1"/>
      <c r="CI75" s="1">
        <v>18.245</v>
      </c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>
        <v>11.966</v>
      </c>
      <c r="CY75" s="1"/>
      <c r="CZ75" s="1"/>
      <c r="DA75" s="1">
        <v>11.966</v>
      </c>
      <c r="DB75" s="1"/>
      <c r="DC75" s="1"/>
      <c r="DD75" s="1"/>
      <c r="DE75" s="1"/>
      <c r="DF75" s="1"/>
      <c r="DG75" s="1"/>
      <c r="DH75" s="1"/>
      <c r="DI75" s="1"/>
    </row>
    <row r="76" spans="1:113" ht="20.25">
      <c r="A76" s="1">
        <v>551</v>
      </c>
      <c r="B76" s="2" t="s">
        <v>93</v>
      </c>
      <c r="C76" s="3">
        <v>748.467</v>
      </c>
      <c r="D76" s="3">
        <f t="shared" si="52"/>
        <v>2.563</v>
      </c>
      <c r="E76" s="3">
        <f t="shared" si="53"/>
        <v>7.009</v>
      </c>
      <c r="F76" s="3">
        <f t="shared" si="54"/>
        <v>730.032</v>
      </c>
      <c r="G76" s="3">
        <f t="shared" si="55"/>
        <v>880.7330000000001</v>
      </c>
      <c r="H76" s="3">
        <f t="shared" si="33"/>
        <v>0</v>
      </c>
      <c r="I76" s="3">
        <f t="shared" si="34"/>
        <v>0</v>
      </c>
      <c r="J76" s="3">
        <f t="shared" si="56"/>
        <v>732.595</v>
      </c>
      <c r="K76" s="3">
        <f t="shared" si="38"/>
        <v>887.7420000000001</v>
      </c>
      <c r="L76" s="3">
        <f t="shared" si="57"/>
        <v>0</v>
      </c>
      <c r="M76" s="3">
        <f t="shared" si="39"/>
        <v>0</v>
      </c>
      <c r="N76" s="3">
        <f t="shared" si="58"/>
        <v>7.936</v>
      </c>
      <c r="O76" s="3">
        <f t="shared" si="40"/>
        <v>8.76</v>
      </c>
      <c r="P76" s="3">
        <f t="shared" si="41"/>
        <v>0</v>
      </c>
      <c r="Q76" s="3">
        <f t="shared" si="42"/>
        <v>0</v>
      </c>
      <c r="R76" s="3">
        <f t="shared" si="43"/>
        <v>7.936</v>
      </c>
      <c r="S76" s="3">
        <f t="shared" si="43"/>
        <v>8.76</v>
      </c>
      <c r="T76" s="3">
        <f t="shared" si="44"/>
        <v>0</v>
      </c>
      <c r="U76" s="3">
        <f t="shared" si="45"/>
        <v>0</v>
      </c>
      <c r="V76" s="3">
        <f t="shared" si="46"/>
        <v>0</v>
      </c>
      <c r="W76" s="3">
        <f t="shared" si="47"/>
        <v>0</v>
      </c>
      <c r="X76" s="3">
        <f t="shared" si="48"/>
        <v>0</v>
      </c>
      <c r="Y76" s="3">
        <f t="shared" si="49"/>
        <v>0</v>
      </c>
      <c r="Z76" s="3">
        <f t="shared" si="50"/>
        <v>0</v>
      </c>
      <c r="AA76" s="3">
        <f t="shared" si="50"/>
        <v>0</v>
      </c>
      <c r="AB76" s="3">
        <f t="shared" si="37"/>
        <v>2.563</v>
      </c>
      <c r="AC76" s="3">
        <f t="shared" si="35"/>
        <v>7.009</v>
      </c>
      <c r="AD76" s="3">
        <f t="shared" si="35"/>
        <v>737.9680000000001</v>
      </c>
      <c r="AE76" s="3">
        <f t="shared" si="35"/>
        <v>889.493</v>
      </c>
      <c r="AF76" s="3">
        <f t="shared" si="35"/>
        <v>0</v>
      </c>
      <c r="AG76" s="3">
        <f t="shared" si="35"/>
        <v>0</v>
      </c>
      <c r="AH76" s="3">
        <f t="shared" si="51"/>
        <v>740.5310000000001</v>
      </c>
      <c r="AI76" s="3">
        <f t="shared" si="36"/>
        <v>896.5020000000001</v>
      </c>
      <c r="AJ76" s="1">
        <v>2.563</v>
      </c>
      <c r="AK76" s="1"/>
      <c r="AL76" s="1"/>
      <c r="AM76" s="1">
        <v>7.009</v>
      </c>
      <c r="AN76" s="1"/>
      <c r="AO76" s="1"/>
      <c r="AP76" s="1">
        <v>702.25</v>
      </c>
      <c r="AQ76" s="1">
        <v>7.936</v>
      </c>
      <c r="AR76" s="1"/>
      <c r="AS76" s="1">
        <v>852.951</v>
      </c>
      <c r="AT76" s="1">
        <v>8.76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>
        <v>20.024</v>
      </c>
      <c r="BU76" s="1"/>
      <c r="BV76" s="1"/>
      <c r="BW76" s="1">
        <v>20.024</v>
      </c>
      <c r="BX76" s="1"/>
      <c r="BY76" s="1"/>
      <c r="BZ76" s="1">
        <v>7.758</v>
      </c>
      <c r="CA76" s="1"/>
      <c r="CB76" s="1"/>
      <c r="CC76" s="1">
        <v>7.758</v>
      </c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20.25">
      <c r="A77" s="1">
        <v>552</v>
      </c>
      <c r="B77" s="2" t="s">
        <v>94</v>
      </c>
      <c r="C77" s="3">
        <v>550.231</v>
      </c>
      <c r="D77" s="3">
        <f t="shared" si="52"/>
        <v>1.32</v>
      </c>
      <c r="E77" s="3">
        <f t="shared" si="53"/>
        <v>2.64</v>
      </c>
      <c r="F77" s="3">
        <f t="shared" si="54"/>
        <v>544.086</v>
      </c>
      <c r="G77" s="3">
        <f t="shared" si="55"/>
        <v>709.5319999999999</v>
      </c>
      <c r="H77" s="3">
        <f t="shared" si="33"/>
        <v>0</v>
      </c>
      <c r="I77" s="3">
        <f t="shared" si="34"/>
        <v>0</v>
      </c>
      <c r="J77" s="3">
        <f t="shared" si="56"/>
        <v>545.4060000000001</v>
      </c>
      <c r="K77" s="3">
        <f t="shared" si="38"/>
        <v>712.1719999999999</v>
      </c>
      <c r="L77" s="3">
        <f t="shared" si="57"/>
        <v>0</v>
      </c>
      <c r="M77" s="3">
        <f t="shared" si="39"/>
        <v>0</v>
      </c>
      <c r="N77" s="3">
        <f t="shared" si="58"/>
        <v>0</v>
      </c>
      <c r="O77" s="3">
        <f t="shared" si="40"/>
        <v>0</v>
      </c>
      <c r="P77" s="3">
        <f t="shared" si="41"/>
        <v>0</v>
      </c>
      <c r="Q77" s="3">
        <f t="shared" si="42"/>
        <v>0</v>
      </c>
      <c r="R77" s="3">
        <f t="shared" si="43"/>
        <v>0</v>
      </c>
      <c r="S77" s="3">
        <f t="shared" si="43"/>
        <v>0</v>
      </c>
      <c r="T77" s="3">
        <f t="shared" si="44"/>
        <v>0</v>
      </c>
      <c r="U77" s="3">
        <f t="shared" si="45"/>
        <v>0</v>
      </c>
      <c r="V77" s="3">
        <f t="shared" si="46"/>
        <v>0</v>
      </c>
      <c r="W77" s="3">
        <f t="shared" si="47"/>
        <v>0</v>
      </c>
      <c r="X77" s="3">
        <f t="shared" si="48"/>
        <v>0</v>
      </c>
      <c r="Y77" s="3">
        <f t="shared" si="49"/>
        <v>0</v>
      </c>
      <c r="Z77" s="3">
        <f t="shared" si="50"/>
        <v>0</v>
      </c>
      <c r="AA77" s="3">
        <f t="shared" si="50"/>
        <v>0</v>
      </c>
      <c r="AB77" s="3">
        <f t="shared" si="37"/>
        <v>1.32</v>
      </c>
      <c r="AC77" s="3">
        <f t="shared" si="35"/>
        <v>2.64</v>
      </c>
      <c r="AD77" s="3">
        <f t="shared" si="35"/>
        <v>544.086</v>
      </c>
      <c r="AE77" s="3">
        <f t="shared" si="35"/>
        <v>709.5319999999999</v>
      </c>
      <c r="AF77" s="3">
        <f t="shared" si="35"/>
        <v>0</v>
      </c>
      <c r="AG77" s="3">
        <f t="shared" si="35"/>
        <v>0</v>
      </c>
      <c r="AH77" s="3">
        <f t="shared" si="51"/>
        <v>545.4060000000001</v>
      </c>
      <c r="AI77" s="3">
        <f t="shared" si="36"/>
        <v>712.1719999999999</v>
      </c>
      <c r="AJ77" s="1">
        <v>1.32</v>
      </c>
      <c r="AK77" s="1"/>
      <c r="AL77" s="1"/>
      <c r="AM77" s="1">
        <v>2.64</v>
      </c>
      <c r="AN77" s="1"/>
      <c r="AO77" s="1"/>
      <c r="AP77" s="1">
        <v>473.752</v>
      </c>
      <c r="AQ77" s="1"/>
      <c r="AR77" s="1"/>
      <c r="AS77" s="1">
        <v>639.198</v>
      </c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>
        <v>70.334</v>
      </c>
      <c r="BU77" s="1"/>
      <c r="BV77" s="1"/>
      <c r="BW77" s="1">
        <v>70.334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20.25">
      <c r="A78" s="1">
        <v>554</v>
      </c>
      <c r="B78" s="2" t="s">
        <v>95</v>
      </c>
      <c r="C78" s="3">
        <v>610.469</v>
      </c>
      <c r="D78" s="3">
        <f t="shared" si="52"/>
        <v>1.515</v>
      </c>
      <c r="E78" s="3">
        <f t="shared" si="53"/>
        <v>3.03</v>
      </c>
      <c r="F78" s="3">
        <f t="shared" si="54"/>
        <v>603.865</v>
      </c>
      <c r="G78" s="3">
        <f t="shared" si="55"/>
        <v>707.705</v>
      </c>
      <c r="H78" s="3">
        <f t="shared" si="33"/>
        <v>0</v>
      </c>
      <c r="I78" s="3">
        <f t="shared" si="34"/>
        <v>0</v>
      </c>
      <c r="J78" s="3">
        <f t="shared" si="56"/>
        <v>605.38</v>
      </c>
      <c r="K78" s="3">
        <f t="shared" si="38"/>
        <v>710.735</v>
      </c>
      <c r="L78" s="3">
        <f t="shared" si="57"/>
        <v>0</v>
      </c>
      <c r="M78" s="3">
        <f t="shared" si="39"/>
        <v>0</v>
      </c>
      <c r="N78" s="3">
        <f t="shared" si="58"/>
        <v>0</v>
      </c>
      <c r="O78" s="3">
        <f t="shared" si="40"/>
        <v>0</v>
      </c>
      <c r="P78" s="3">
        <f t="shared" si="41"/>
        <v>0</v>
      </c>
      <c r="Q78" s="3">
        <f t="shared" si="42"/>
        <v>0</v>
      </c>
      <c r="R78" s="3">
        <f t="shared" si="43"/>
        <v>0</v>
      </c>
      <c r="S78" s="3">
        <f t="shared" si="43"/>
        <v>0</v>
      </c>
      <c r="T78" s="3">
        <f t="shared" si="44"/>
        <v>0</v>
      </c>
      <c r="U78" s="3">
        <f t="shared" si="45"/>
        <v>0</v>
      </c>
      <c r="V78" s="3">
        <f t="shared" si="46"/>
        <v>0</v>
      </c>
      <c r="W78" s="3">
        <f t="shared" si="47"/>
        <v>0</v>
      </c>
      <c r="X78" s="3">
        <f t="shared" si="48"/>
        <v>0</v>
      </c>
      <c r="Y78" s="3">
        <f t="shared" si="49"/>
        <v>0</v>
      </c>
      <c r="Z78" s="3">
        <f t="shared" si="50"/>
        <v>0</v>
      </c>
      <c r="AA78" s="3">
        <f t="shared" si="50"/>
        <v>0</v>
      </c>
      <c r="AB78" s="3">
        <f t="shared" si="37"/>
        <v>1.515</v>
      </c>
      <c r="AC78" s="3">
        <f t="shared" si="35"/>
        <v>3.03</v>
      </c>
      <c r="AD78" s="3">
        <f t="shared" si="35"/>
        <v>603.865</v>
      </c>
      <c r="AE78" s="3">
        <f t="shared" si="35"/>
        <v>707.705</v>
      </c>
      <c r="AF78" s="3">
        <f t="shared" si="35"/>
        <v>0</v>
      </c>
      <c r="AG78" s="3">
        <f t="shared" si="35"/>
        <v>0</v>
      </c>
      <c r="AH78" s="3">
        <f t="shared" si="51"/>
        <v>605.38</v>
      </c>
      <c r="AI78" s="3">
        <f t="shared" si="36"/>
        <v>710.735</v>
      </c>
      <c r="AJ78" s="1">
        <v>1.515</v>
      </c>
      <c r="AK78" s="1"/>
      <c r="AL78" s="1"/>
      <c r="AM78" s="1">
        <v>3.03</v>
      </c>
      <c r="AN78" s="1"/>
      <c r="AO78" s="1"/>
      <c r="AP78" s="1">
        <v>589.678</v>
      </c>
      <c r="AQ78" s="1"/>
      <c r="AR78" s="1"/>
      <c r="AS78" s="1">
        <v>693.518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>
        <v>14.187</v>
      </c>
      <c r="BU78" s="1"/>
      <c r="BV78" s="1"/>
      <c r="BW78" s="1">
        <v>14.187</v>
      </c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20.25">
      <c r="A79" s="1">
        <v>555</v>
      </c>
      <c r="B79" s="2" t="s">
        <v>96</v>
      </c>
      <c r="C79" s="3">
        <v>525.854</v>
      </c>
      <c r="D79" s="3">
        <f t="shared" si="52"/>
        <v>0</v>
      </c>
      <c r="E79" s="3">
        <f t="shared" si="53"/>
        <v>0</v>
      </c>
      <c r="F79" s="3">
        <f t="shared" si="54"/>
        <v>517.454</v>
      </c>
      <c r="G79" s="3">
        <f t="shared" si="55"/>
        <v>538.7669999999999</v>
      </c>
      <c r="H79" s="3">
        <f t="shared" si="33"/>
        <v>0</v>
      </c>
      <c r="I79" s="3">
        <f t="shared" si="34"/>
        <v>0</v>
      </c>
      <c r="J79" s="3">
        <f t="shared" si="56"/>
        <v>517.454</v>
      </c>
      <c r="K79" s="3">
        <f t="shared" si="38"/>
        <v>538.7669999999999</v>
      </c>
      <c r="L79" s="3">
        <f t="shared" si="57"/>
        <v>0</v>
      </c>
      <c r="M79" s="3">
        <f t="shared" si="39"/>
        <v>0</v>
      </c>
      <c r="N79" s="3">
        <f t="shared" si="58"/>
        <v>0</v>
      </c>
      <c r="O79" s="3">
        <f t="shared" si="40"/>
        <v>0</v>
      </c>
      <c r="P79" s="3">
        <f t="shared" si="41"/>
        <v>0</v>
      </c>
      <c r="Q79" s="3">
        <f t="shared" si="42"/>
        <v>0</v>
      </c>
      <c r="R79" s="3">
        <f t="shared" si="43"/>
        <v>0</v>
      </c>
      <c r="S79" s="3">
        <f t="shared" si="43"/>
        <v>0</v>
      </c>
      <c r="T79" s="3">
        <f t="shared" si="44"/>
        <v>0</v>
      </c>
      <c r="U79" s="3">
        <f t="shared" si="45"/>
        <v>0</v>
      </c>
      <c r="V79" s="3">
        <f t="shared" si="46"/>
        <v>0</v>
      </c>
      <c r="W79" s="3">
        <f t="shared" si="47"/>
        <v>0</v>
      </c>
      <c r="X79" s="3">
        <f t="shared" si="48"/>
        <v>0</v>
      </c>
      <c r="Y79" s="3">
        <f t="shared" si="49"/>
        <v>0</v>
      </c>
      <c r="Z79" s="3">
        <f t="shared" si="50"/>
        <v>0</v>
      </c>
      <c r="AA79" s="3">
        <f t="shared" si="50"/>
        <v>0</v>
      </c>
      <c r="AB79" s="3">
        <f t="shared" si="37"/>
        <v>0</v>
      </c>
      <c r="AC79" s="3">
        <f t="shared" si="35"/>
        <v>0</v>
      </c>
      <c r="AD79" s="3">
        <f t="shared" si="35"/>
        <v>517.454</v>
      </c>
      <c r="AE79" s="3">
        <f t="shared" si="35"/>
        <v>538.7669999999999</v>
      </c>
      <c r="AF79" s="3">
        <f t="shared" si="35"/>
        <v>0</v>
      </c>
      <c r="AG79" s="3">
        <f t="shared" si="35"/>
        <v>0</v>
      </c>
      <c r="AH79" s="3">
        <f t="shared" si="51"/>
        <v>517.454</v>
      </c>
      <c r="AI79" s="3">
        <f t="shared" si="36"/>
        <v>538.7669999999999</v>
      </c>
      <c r="AJ79" s="1"/>
      <c r="AK79" s="1"/>
      <c r="AL79" s="1"/>
      <c r="AM79" s="1"/>
      <c r="AN79" s="1"/>
      <c r="AO79" s="1"/>
      <c r="AP79" s="1">
        <v>376.437</v>
      </c>
      <c r="AQ79" s="1"/>
      <c r="AR79" s="1"/>
      <c r="AS79" s="1">
        <v>397.75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>
        <v>16.452</v>
      </c>
      <c r="BO79" s="1"/>
      <c r="BP79" s="1"/>
      <c r="BQ79" s="1">
        <v>16.452</v>
      </c>
      <c r="BR79" s="1"/>
      <c r="BS79" s="1"/>
      <c r="BT79" s="1">
        <v>102.291</v>
      </c>
      <c r="BU79" s="1"/>
      <c r="BV79" s="1"/>
      <c r="BW79" s="1">
        <v>102.291</v>
      </c>
      <c r="BX79" s="1"/>
      <c r="BY79" s="1"/>
      <c r="BZ79" s="1">
        <v>22.274</v>
      </c>
      <c r="CA79" s="1"/>
      <c r="CB79" s="1"/>
      <c r="CC79" s="1">
        <v>22.274</v>
      </c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20.25">
      <c r="A80" s="1">
        <v>557</v>
      </c>
      <c r="B80" s="2" t="s">
        <v>97</v>
      </c>
      <c r="C80" s="3">
        <v>430.913</v>
      </c>
      <c r="D80" s="3">
        <f t="shared" si="52"/>
        <v>8.065</v>
      </c>
      <c r="E80" s="3">
        <f t="shared" si="53"/>
        <v>16.13</v>
      </c>
      <c r="F80" s="3">
        <f t="shared" si="54"/>
        <v>410.546</v>
      </c>
      <c r="G80" s="3">
        <f t="shared" si="55"/>
        <v>503.25899999999996</v>
      </c>
      <c r="H80" s="3">
        <f t="shared" si="33"/>
        <v>0</v>
      </c>
      <c r="I80" s="3">
        <f t="shared" si="34"/>
        <v>0</v>
      </c>
      <c r="J80" s="3">
        <f t="shared" si="56"/>
        <v>418.611</v>
      </c>
      <c r="K80" s="3">
        <f t="shared" si="38"/>
        <v>519.389</v>
      </c>
      <c r="L80" s="3">
        <f t="shared" si="57"/>
        <v>1.24</v>
      </c>
      <c r="M80" s="3">
        <f t="shared" si="39"/>
        <v>2.48</v>
      </c>
      <c r="N80" s="3">
        <f t="shared" si="58"/>
        <v>10.762</v>
      </c>
      <c r="O80" s="3">
        <f t="shared" si="40"/>
        <v>21.524</v>
      </c>
      <c r="P80" s="3">
        <f t="shared" si="41"/>
        <v>0</v>
      </c>
      <c r="Q80" s="3">
        <f t="shared" si="42"/>
        <v>0</v>
      </c>
      <c r="R80" s="3">
        <f t="shared" si="43"/>
        <v>12.002</v>
      </c>
      <c r="S80" s="3">
        <f t="shared" si="43"/>
        <v>24.004</v>
      </c>
      <c r="T80" s="3">
        <f t="shared" si="44"/>
        <v>0</v>
      </c>
      <c r="U80" s="3">
        <f t="shared" si="45"/>
        <v>0</v>
      </c>
      <c r="V80" s="3">
        <f t="shared" si="46"/>
        <v>0</v>
      </c>
      <c r="W80" s="3">
        <f t="shared" si="47"/>
        <v>0</v>
      </c>
      <c r="X80" s="3">
        <f t="shared" si="48"/>
        <v>0</v>
      </c>
      <c r="Y80" s="3">
        <f t="shared" si="49"/>
        <v>0</v>
      </c>
      <c r="Z80" s="3">
        <f t="shared" si="50"/>
        <v>0</v>
      </c>
      <c r="AA80" s="3">
        <f t="shared" si="50"/>
        <v>0</v>
      </c>
      <c r="AB80" s="3">
        <f t="shared" si="37"/>
        <v>9.305</v>
      </c>
      <c r="AC80" s="3">
        <f t="shared" si="35"/>
        <v>18.61</v>
      </c>
      <c r="AD80" s="3">
        <f t="shared" si="35"/>
        <v>421.308</v>
      </c>
      <c r="AE80" s="3">
        <f t="shared" si="35"/>
        <v>524.7829999999999</v>
      </c>
      <c r="AF80" s="3">
        <f t="shared" si="35"/>
        <v>0</v>
      </c>
      <c r="AG80" s="3">
        <f t="shared" si="35"/>
        <v>0</v>
      </c>
      <c r="AH80" s="3">
        <f t="shared" si="51"/>
        <v>430.613</v>
      </c>
      <c r="AI80" s="3">
        <f t="shared" si="36"/>
        <v>543.393</v>
      </c>
      <c r="AJ80" s="1">
        <v>8.065</v>
      </c>
      <c r="AK80" s="1">
        <v>1.24</v>
      </c>
      <c r="AL80" s="1"/>
      <c r="AM80" s="1">
        <v>16.13</v>
      </c>
      <c r="AN80" s="1">
        <v>2.48</v>
      </c>
      <c r="AO80" s="1"/>
      <c r="AP80" s="1">
        <v>384.55</v>
      </c>
      <c r="AQ80" s="1">
        <v>10.762</v>
      </c>
      <c r="AR80" s="1"/>
      <c r="AS80" s="1">
        <v>477.263</v>
      </c>
      <c r="AT80" s="1">
        <v>21.524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>
        <v>15.235</v>
      </c>
      <c r="BU80" s="1"/>
      <c r="BV80" s="1"/>
      <c r="BW80" s="1">
        <v>15.235</v>
      </c>
      <c r="BX80" s="1"/>
      <c r="BY80" s="1"/>
      <c r="BZ80" s="1">
        <v>4.405</v>
      </c>
      <c r="CA80" s="1"/>
      <c r="CB80" s="1"/>
      <c r="CC80" s="1">
        <v>4.405</v>
      </c>
      <c r="CD80" s="1"/>
      <c r="CE80" s="1"/>
      <c r="CF80" s="1">
        <v>6.356</v>
      </c>
      <c r="CG80" s="1"/>
      <c r="CH80" s="1"/>
      <c r="CI80" s="1">
        <v>6.356</v>
      </c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20.25">
      <c r="A81" s="1">
        <v>558</v>
      </c>
      <c r="B81" s="2" t="s">
        <v>98</v>
      </c>
      <c r="C81" s="3">
        <v>519.517</v>
      </c>
      <c r="D81" s="3">
        <f t="shared" si="52"/>
        <v>0</v>
      </c>
      <c r="E81" s="3">
        <f t="shared" si="53"/>
        <v>0</v>
      </c>
      <c r="F81" s="3">
        <f t="shared" si="54"/>
        <v>519.741</v>
      </c>
      <c r="G81" s="3">
        <f t="shared" si="55"/>
        <v>529.927</v>
      </c>
      <c r="H81" s="3">
        <f t="shared" si="33"/>
        <v>0</v>
      </c>
      <c r="I81" s="3">
        <f t="shared" si="34"/>
        <v>0</v>
      </c>
      <c r="J81" s="3">
        <f t="shared" si="56"/>
        <v>519.741</v>
      </c>
      <c r="K81" s="3">
        <f t="shared" si="38"/>
        <v>529.927</v>
      </c>
      <c r="L81" s="3">
        <f t="shared" si="57"/>
        <v>0</v>
      </c>
      <c r="M81" s="3">
        <f t="shared" si="39"/>
        <v>0</v>
      </c>
      <c r="N81" s="3">
        <f t="shared" si="58"/>
        <v>0</v>
      </c>
      <c r="O81" s="3">
        <f t="shared" si="40"/>
        <v>0</v>
      </c>
      <c r="P81" s="3">
        <f t="shared" si="41"/>
        <v>0</v>
      </c>
      <c r="Q81" s="3">
        <f t="shared" si="42"/>
        <v>0</v>
      </c>
      <c r="R81" s="3">
        <f t="shared" si="43"/>
        <v>0</v>
      </c>
      <c r="S81" s="3">
        <f t="shared" si="43"/>
        <v>0</v>
      </c>
      <c r="T81" s="3">
        <f t="shared" si="44"/>
        <v>0</v>
      </c>
      <c r="U81" s="3">
        <f t="shared" si="45"/>
        <v>0</v>
      </c>
      <c r="V81" s="3">
        <f t="shared" si="46"/>
        <v>0</v>
      </c>
      <c r="W81" s="3">
        <f t="shared" si="47"/>
        <v>0</v>
      </c>
      <c r="X81" s="3">
        <f t="shared" si="48"/>
        <v>0</v>
      </c>
      <c r="Y81" s="3">
        <f t="shared" si="49"/>
        <v>0</v>
      </c>
      <c r="Z81" s="3">
        <f t="shared" si="50"/>
        <v>0</v>
      </c>
      <c r="AA81" s="3">
        <f t="shared" si="50"/>
        <v>0</v>
      </c>
      <c r="AB81" s="3">
        <f t="shared" si="37"/>
        <v>0</v>
      </c>
      <c r="AC81" s="3">
        <f t="shared" si="35"/>
        <v>0</v>
      </c>
      <c r="AD81" s="3">
        <f t="shared" si="35"/>
        <v>519.741</v>
      </c>
      <c r="AE81" s="3">
        <f t="shared" si="35"/>
        <v>529.927</v>
      </c>
      <c r="AF81" s="3">
        <f t="shared" si="35"/>
        <v>0</v>
      </c>
      <c r="AG81" s="3">
        <f t="shared" si="35"/>
        <v>0</v>
      </c>
      <c r="AH81" s="3">
        <f t="shared" si="51"/>
        <v>519.741</v>
      </c>
      <c r="AI81" s="3">
        <f t="shared" si="36"/>
        <v>529.927</v>
      </c>
      <c r="AJ81" s="1"/>
      <c r="AK81" s="1"/>
      <c r="AL81" s="1"/>
      <c r="AM81" s="1"/>
      <c r="AN81" s="1"/>
      <c r="AO81" s="1"/>
      <c r="AP81" s="1">
        <v>349.716</v>
      </c>
      <c r="AQ81" s="1"/>
      <c r="AR81" s="1"/>
      <c r="AS81" s="1">
        <v>359.902</v>
      </c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>
        <v>169.741</v>
      </c>
      <c r="BU81" s="1"/>
      <c r="BV81" s="1"/>
      <c r="BW81" s="1">
        <v>169.741</v>
      </c>
      <c r="BX81" s="1"/>
      <c r="BY81" s="1"/>
      <c r="BZ81" s="1">
        <v>0.284</v>
      </c>
      <c r="CA81" s="1"/>
      <c r="CB81" s="1"/>
      <c r="CC81" s="1">
        <v>0.284</v>
      </c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20.25">
      <c r="A82" s="1">
        <v>611</v>
      </c>
      <c r="B82" s="2" t="s">
        <v>99</v>
      </c>
      <c r="C82" s="3">
        <v>683.425</v>
      </c>
      <c r="D82" s="3">
        <f t="shared" si="52"/>
        <v>43.528</v>
      </c>
      <c r="E82" s="3">
        <f t="shared" si="53"/>
        <v>117.167</v>
      </c>
      <c r="F82" s="3">
        <f t="shared" si="54"/>
        <v>639.897</v>
      </c>
      <c r="G82" s="3">
        <f t="shared" si="55"/>
        <v>818.919</v>
      </c>
      <c r="H82" s="3">
        <f t="shared" si="33"/>
        <v>0</v>
      </c>
      <c r="I82" s="3">
        <f t="shared" si="34"/>
        <v>0</v>
      </c>
      <c r="J82" s="3">
        <f t="shared" si="56"/>
        <v>683.4250000000001</v>
      </c>
      <c r="K82" s="3">
        <f t="shared" si="38"/>
        <v>936.086</v>
      </c>
      <c r="L82" s="3">
        <f t="shared" si="57"/>
        <v>0</v>
      </c>
      <c r="M82" s="3">
        <f t="shared" si="39"/>
        <v>0</v>
      </c>
      <c r="N82" s="3">
        <f t="shared" si="58"/>
        <v>0</v>
      </c>
      <c r="O82" s="3">
        <f t="shared" si="40"/>
        <v>0</v>
      </c>
      <c r="P82" s="3">
        <f t="shared" si="41"/>
        <v>0</v>
      </c>
      <c r="Q82" s="3">
        <f t="shared" si="42"/>
        <v>0</v>
      </c>
      <c r="R82" s="3">
        <f t="shared" si="43"/>
        <v>0</v>
      </c>
      <c r="S82" s="3">
        <f t="shared" si="43"/>
        <v>0</v>
      </c>
      <c r="T82" s="3">
        <f t="shared" si="44"/>
        <v>0</v>
      </c>
      <c r="U82" s="3">
        <f t="shared" si="45"/>
        <v>0</v>
      </c>
      <c r="V82" s="3">
        <f t="shared" si="46"/>
        <v>0</v>
      </c>
      <c r="W82" s="3">
        <f t="shared" si="47"/>
        <v>0</v>
      </c>
      <c r="X82" s="3">
        <f t="shared" si="48"/>
        <v>0</v>
      </c>
      <c r="Y82" s="3">
        <f t="shared" si="49"/>
        <v>0</v>
      </c>
      <c r="Z82" s="3">
        <f t="shared" si="50"/>
        <v>0</v>
      </c>
      <c r="AA82" s="3">
        <f t="shared" si="50"/>
        <v>0</v>
      </c>
      <c r="AB82" s="3">
        <f t="shared" si="37"/>
        <v>43.528</v>
      </c>
      <c r="AC82" s="3">
        <f t="shared" si="35"/>
        <v>117.167</v>
      </c>
      <c r="AD82" s="3">
        <f t="shared" si="35"/>
        <v>639.897</v>
      </c>
      <c r="AE82" s="3">
        <f t="shared" si="35"/>
        <v>818.919</v>
      </c>
      <c r="AF82" s="3">
        <f t="shared" si="35"/>
        <v>0</v>
      </c>
      <c r="AG82" s="3">
        <f t="shared" si="35"/>
        <v>0</v>
      </c>
      <c r="AH82" s="3">
        <f t="shared" si="51"/>
        <v>683.4250000000001</v>
      </c>
      <c r="AI82" s="3">
        <f t="shared" si="36"/>
        <v>936.086</v>
      </c>
      <c r="AJ82" s="1">
        <v>43.528</v>
      </c>
      <c r="AK82" s="1"/>
      <c r="AL82" s="1"/>
      <c r="AM82" s="1">
        <v>117.167</v>
      </c>
      <c r="AN82" s="1"/>
      <c r="AO82" s="1"/>
      <c r="AP82" s="1">
        <v>537.724</v>
      </c>
      <c r="AQ82" s="1"/>
      <c r="AR82" s="1"/>
      <c r="AS82" s="1">
        <v>672.241</v>
      </c>
      <c r="AT82" s="1"/>
      <c r="AU82" s="1"/>
      <c r="AV82" s="1">
        <v>44.505</v>
      </c>
      <c r="AW82" s="1"/>
      <c r="AX82" s="1"/>
      <c r="AY82" s="1">
        <v>89.01</v>
      </c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>
        <v>55.788</v>
      </c>
      <c r="BU82" s="1"/>
      <c r="BV82" s="1"/>
      <c r="BW82" s="1">
        <v>55.788</v>
      </c>
      <c r="BX82" s="1"/>
      <c r="BY82" s="1"/>
      <c r="BZ82" s="1">
        <v>1.88</v>
      </c>
      <c r="CA82" s="1"/>
      <c r="CB82" s="1"/>
      <c r="CC82" s="1">
        <v>1.88</v>
      </c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20.25">
      <c r="A83" s="1">
        <v>612</v>
      </c>
      <c r="B83" s="2" t="s">
        <v>100</v>
      </c>
      <c r="C83" s="3">
        <v>450.654</v>
      </c>
      <c r="D83" s="3">
        <f t="shared" si="52"/>
        <v>61.605</v>
      </c>
      <c r="E83" s="3">
        <f t="shared" si="53"/>
        <v>190.698</v>
      </c>
      <c r="F83" s="3">
        <f t="shared" si="54"/>
        <v>385.849</v>
      </c>
      <c r="G83" s="3">
        <f t="shared" si="55"/>
        <v>629.563</v>
      </c>
      <c r="H83" s="3">
        <f t="shared" si="33"/>
        <v>0</v>
      </c>
      <c r="I83" s="3">
        <f t="shared" si="34"/>
        <v>0</v>
      </c>
      <c r="J83" s="3">
        <f t="shared" si="56"/>
        <v>447.454</v>
      </c>
      <c r="K83" s="3">
        <f t="shared" si="38"/>
        <v>820.261</v>
      </c>
      <c r="L83" s="3">
        <f t="shared" si="57"/>
        <v>0</v>
      </c>
      <c r="M83" s="3">
        <f t="shared" si="39"/>
        <v>0</v>
      </c>
      <c r="N83" s="3">
        <f t="shared" si="58"/>
        <v>0</v>
      </c>
      <c r="O83" s="3">
        <f t="shared" si="40"/>
        <v>0</v>
      </c>
      <c r="P83" s="3">
        <f t="shared" si="41"/>
        <v>0</v>
      </c>
      <c r="Q83" s="3">
        <f t="shared" si="42"/>
        <v>0</v>
      </c>
      <c r="R83" s="3">
        <f t="shared" si="43"/>
        <v>0</v>
      </c>
      <c r="S83" s="3">
        <f t="shared" si="43"/>
        <v>0</v>
      </c>
      <c r="T83" s="3">
        <f t="shared" si="44"/>
        <v>0</v>
      </c>
      <c r="U83" s="3">
        <f t="shared" si="45"/>
        <v>0</v>
      </c>
      <c r="V83" s="3">
        <f t="shared" si="46"/>
        <v>0</v>
      </c>
      <c r="W83" s="3">
        <f t="shared" si="47"/>
        <v>0</v>
      </c>
      <c r="X83" s="3">
        <f t="shared" si="48"/>
        <v>0</v>
      </c>
      <c r="Y83" s="3">
        <f t="shared" si="49"/>
        <v>0</v>
      </c>
      <c r="Z83" s="3">
        <f t="shared" si="50"/>
        <v>0</v>
      </c>
      <c r="AA83" s="3">
        <f t="shared" si="50"/>
        <v>0</v>
      </c>
      <c r="AB83" s="3">
        <f t="shared" si="37"/>
        <v>61.605</v>
      </c>
      <c r="AC83" s="3">
        <f t="shared" si="35"/>
        <v>190.698</v>
      </c>
      <c r="AD83" s="3">
        <f t="shared" si="35"/>
        <v>385.849</v>
      </c>
      <c r="AE83" s="3">
        <f t="shared" si="35"/>
        <v>629.563</v>
      </c>
      <c r="AF83" s="3">
        <f t="shared" si="35"/>
        <v>0</v>
      </c>
      <c r="AG83" s="3">
        <f t="shared" si="35"/>
        <v>0</v>
      </c>
      <c r="AH83" s="3">
        <f t="shared" si="51"/>
        <v>447.454</v>
      </c>
      <c r="AI83" s="3">
        <f t="shared" si="36"/>
        <v>820.261</v>
      </c>
      <c r="AJ83" s="1">
        <v>61.605</v>
      </c>
      <c r="AK83" s="1"/>
      <c r="AL83" s="1"/>
      <c r="AM83" s="1">
        <v>190.698</v>
      </c>
      <c r="AN83" s="1"/>
      <c r="AO83" s="1"/>
      <c r="AP83" s="1">
        <v>370.335</v>
      </c>
      <c r="AQ83" s="1"/>
      <c r="AR83" s="1"/>
      <c r="AS83" s="1">
        <v>614.049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>
        <v>15.514</v>
      </c>
      <c r="BU83" s="1"/>
      <c r="BV83" s="1"/>
      <c r="BW83" s="1">
        <v>15.514</v>
      </c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20.25">
      <c r="A84" s="1">
        <v>614</v>
      </c>
      <c r="B84" s="2" t="s">
        <v>101</v>
      </c>
      <c r="C84" s="3">
        <v>496.678</v>
      </c>
      <c r="D84" s="3">
        <f t="shared" si="52"/>
        <v>30.474</v>
      </c>
      <c r="E84" s="3">
        <f t="shared" si="53"/>
        <v>69.364</v>
      </c>
      <c r="F84" s="3">
        <f t="shared" si="54"/>
        <v>400.602</v>
      </c>
      <c r="G84" s="3">
        <f t="shared" si="55"/>
        <v>614.111</v>
      </c>
      <c r="H84" s="3">
        <f t="shared" si="33"/>
        <v>0</v>
      </c>
      <c r="I84" s="3">
        <f t="shared" si="34"/>
        <v>0</v>
      </c>
      <c r="J84" s="3">
        <f t="shared" si="56"/>
        <v>431.07599999999996</v>
      </c>
      <c r="K84" s="3">
        <f t="shared" si="38"/>
        <v>683.475</v>
      </c>
      <c r="L84" s="3">
        <f t="shared" si="57"/>
        <v>0</v>
      </c>
      <c r="M84" s="3">
        <f t="shared" si="39"/>
        <v>0</v>
      </c>
      <c r="N84" s="3">
        <f t="shared" si="58"/>
        <v>60.102</v>
      </c>
      <c r="O84" s="3">
        <f t="shared" si="40"/>
        <v>77.88</v>
      </c>
      <c r="P84" s="3">
        <f t="shared" si="41"/>
        <v>0</v>
      </c>
      <c r="Q84" s="3">
        <f t="shared" si="42"/>
        <v>0</v>
      </c>
      <c r="R84" s="3">
        <f t="shared" si="43"/>
        <v>60.102</v>
      </c>
      <c r="S84" s="3">
        <f t="shared" si="43"/>
        <v>77.88</v>
      </c>
      <c r="T84" s="3">
        <f t="shared" si="44"/>
        <v>0</v>
      </c>
      <c r="U84" s="3">
        <f t="shared" si="45"/>
        <v>0</v>
      </c>
      <c r="V84" s="3">
        <f t="shared" si="46"/>
        <v>0</v>
      </c>
      <c r="W84" s="3">
        <f t="shared" si="47"/>
        <v>0</v>
      </c>
      <c r="X84" s="3">
        <f t="shared" si="48"/>
        <v>0</v>
      </c>
      <c r="Y84" s="3">
        <f t="shared" si="49"/>
        <v>0</v>
      </c>
      <c r="Z84" s="3">
        <f t="shared" si="50"/>
        <v>0</v>
      </c>
      <c r="AA84" s="3">
        <f t="shared" si="50"/>
        <v>0</v>
      </c>
      <c r="AB84" s="3">
        <f t="shared" si="37"/>
        <v>30.474</v>
      </c>
      <c r="AC84" s="3">
        <f t="shared" si="35"/>
        <v>69.364</v>
      </c>
      <c r="AD84" s="3">
        <f t="shared" si="35"/>
        <v>460.70399999999995</v>
      </c>
      <c r="AE84" s="3">
        <f t="shared" si="35"/>
        <v>691.991</v>
      </c>
      <c r="AF84" s="3">
        <f t="shared" si="35"/>
        <v>0</v>
      </c>
      <c r="AG84" s="3">
        <f t="shared" si="35"/>
        <v>0</v>
      </c>
      <c r="AH84" s="3">
        <f t="shared" si="51"/>
        <v>491.17799999999994</v>
      </c>
      <c r="AI84" s="3">
        <f t="shared" si="36"/>
        <v>761.355</v>
      </c>
      <c r="AJ84" s="1">
        <v>30.474</v>
      </c>
      <c r="AK84" s="1"/>
      <c r="AL84" s="1"/>
      <c r="AM84" s="1">
        <v>69.364</v>
      </c>
      <c r="AN84" s="1"/>
      <c r="AO84" s="1"/>
      <c r="AP84" s="1">
        <v>400.602</v>
      </c>
      <c r="AQ84" s="1">
        <v>60.102</v>
      </c>
      <c r="AR84" s="1"/>
      <c r="AS84" s="1">
        <v>614.111</v>
      </c>
      <c r="AT84" s="1">
        <v>77.88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20.25">
      <c r="A85" s="1">
        <v>615</v>
      </c>
      <c r="B85" s="2" t="s">
        <v>102</v>
      </c>
      <c r="C85" s="3">
        <v>910.809</v>
      </c>
      <c r="D85" s="3">
        <f t="shared" si="52"/>
        <v>1.344</v>
      </c>
      <c r="E85" s="3">
        <f t="shared" si="53"/>
        <v>2.868</v>
      </c>
      <c r="F85" s="3">
        <f t="shared" si="54"/>
        <v>828.87</v>
      </c>
      <c r="G85" s="3">
        <f t="shared" si="55"/>
        <v>1015.994</v>
      </c>
      <c r="H85" s="3">
        <f t="shared" si="33"/>
        <v>0</v>
      </c>
      <c r="I85" s="3">
        <f t="shared" si="34"/>
        <v>0</v>
      </c>
      <c r="J85" s="3">
        <f t="shared" si="56"/>
        <v>830.214</v>
      </c>
      <c r="K85" s="3">
        <f t="shared" si="38"/>
        <v>1018.8620000000001</v>
      </c>
      <c r="L85" s="3">
        <f t="shared" si="57"/>
        <v>0</v>
      </c>
      <c r="M85" s="3">
        <f t="shared" si="39"/>
        <v>0</v>
      </c>
      <c r="N85" s="3">
        <f t="shared" si="58"/>
        <v>76.445</v>
      </c>
      <c r="O85" s="3">
        <f t="shared" si="40"/>
        <v>78.585</v>
      </c>
      <c r="P85" s="3">
        <f t="shared" si="41"/>
        <v>0</v>
      </c>
      <c r="Q85" s="3">
        <f t="shared" si="42"/>
        <v>0</v>
      </c>
      <c r="R85" s="3">
        <f t="shared" si="43"/>
        <v>76.445</v>
      </c>
      <c r="S85" s="3">
        <f t="shared" si="43"/>
        <v>78.585</v>
      </c>
      <c r="T85" s="3">
        <f t="shared" si="44"/>
        <v>0</v>
      </c>
      <c r="U85" s="3">
        <f t="shared" si="45"/>
        <v>0</v>
      </c>
      <c r="V85" s="3">
        <f t="shared" si="46"/>
        <v>0</v>
      </c>
      <c r="W85" s="3">
        <f t="shared" si="47"/>
        <v>0</v>
      </c>
      <c r="X85" s="3">
        <f t="shared" si="48"/>
        <v>0</v>
      </c>
      <c r="Y85" s="3">
        <f t="shared" si="49"/>
        <v>0</v>
      </c>
      <c r="Z85" s="3">
        <f t="shared" si="50"/>
        <v>0</v>
      </c>
      <c r="AA85" s="3">
        <f t="shared" si="50"/>
        <v>0</v>
      </c>
      <c r="AB85" s="3">
        <f t="shared" si="37"/>
        <v>1.344</v>
      </c>
      <c r="AC85" s="3">
        <f t="shared" si="35"/>
        <v>2.868</v>
      </c>
      <c r="AD85" s="3">
        <f t="shared" si="35"/>
        <v>905.315</v>
      </c>
      <c r="AE85" s="3">
        <f t="shared" si="35"/>
        <v>1094.579</v>
      </c>
      <c r="AF85" s="3">
        <f t="shared" si="35"/>
        <v>0</v>
      </c>
      <c r="AG85" s="3">
        <f t="shared" si="35"/>
        <v>0</v>
      </c>
      <c r="AH85" s="3">
        <f t="shared" si="51"/>
        <v>906.6590000000001</v>
      </c>
      <c r="AI85" s="3">
        <f t="shared" si="36"/>
        <v>1097.4470000000001</v>
      </c>
      <c r="AJ85" s="1">
        <v>1.344</v>
      </c>
      <c r="AK85" s="1"/>
      <c r="AL85" s="1"/>
      <c r="AM85" s="1">
        <v>2.868</v>
      </c>
      <c r="AN85" s="1"/>
      <c r="AO85" s="1"/>
      <c r="AP85" s="1">
        <v>810.708</v>
      </c>
      <c r="AQ85" s="1">
        <v>76.445</v>
      </c>
      <c r="AR85" s="1"/>
      <c r="AS85" s="1">
        <v>997.832</v>
      </c>
      <c r="AT85" s="1">
        <v>78.585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>
        <v>14.582</v>
      </c>
      <c r="BU85" s="1"/>
      <c r="BV85" s="1"/>
      <c r="BW85" s="1">
        <v>14.582</v>
      </c>
      <c r="BX85" s="1"/>
      <c r="BY85" s="1"/>
      <c r="BZ85" s="1">
        <v>3.58</v>
      </c>
      <c r="CA85" s="1"/>
      <c r="CB85" s="1"/>
      <c r="CC85" s="1">
        <v>3.58</v>
      </c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20.25">
      <c r="A86" s="1">
        <v>617</v>
      </c>
      <c r="B86" s="2" t="s">
        <v>103</v>
      </c>
      <c r="C86" s="3">
        <v>889.268</v>
      </c>
      <c r="D86" s="3">
        <f t="shared" si="52"/>
        <v>0</v>
      </c>
      <c r="E86" s="3">
        <f t="shared" si="53"/>
        <v>0</v>
      </c>
      <c r="F86" s="3">
        <f t="shared" si="54"/>
        <v>879.601</v>
      </c>
      <c r="G86" s="3">
        <f t="shared" si="55"/>
        <v>1153.552</v>
      </c>
      <c r="H86" s="3">
        <f t="shared" si="33"/>
        <v>0</v>
      </c>
      <c r="I86" s="3">
        <f t="shared" si="34"/>
        <v>0</v>
      </c>
      <c r="J86" s="3">
        <f t="shared" si="56"/>
        <v>879.601</v>
      </c>
      <c r="K86" s="3">
        <f t="shared" si="38"/>
        <v>1153.552</v>
      </c>
      <c r="L86" s="3">
        <f t="shared" si="57"/>
        <v>0</v>
      </c>
      <c r="M86" s="3">
        <f t="shared" si="39"/>
        <v>0</v>
      </c>
      <c r="N86" s="3">
        <f t="shared" si="58"/>
        <v>0</v>
      </c>
      <c r="O86" s="3">
        <f t="shared" si="40"/>
        <v>0</v>
      </c>
      <c r="P86" s="3">
        <f t="shared" si="41"/>
        <v>0</v>
      </c>
      <c r="Q86" s="3">
        <f t="shared" si="42"/>
        <v>0</v>
      </c>
      <c r="R86" s="3">
        <f t="shared" si="43"/>
        <v>0</v>
      </c>
      <c r="S86" s="3">
        <f t="shared" si="43"/>
        <v>0</v>
      </c>
      <c r="T86" s="3">
        <f t="shared" si="44"/>
        <v>0</v>
      </c>
      <c r="U86" s="3">
        <f t="shared" si="45"/>
        <v>0</v>
      </c>
      <c r="V86" s="3">
        <f t="shared" si="46"/>
        <v>0</v>
      </c>
      <c r="W86" s="3">
        <f t="shared" si="47"/>
        <v>0</v>
      </c>
      <c r="X86" s="3">
        <f t="shared" si="48"/>
        <v>0</v>
      </c>
      <c r="Y86" s="3">
        <f t="shared" si="49"/>
        <v>0</v>
      </c>
      <c r="Z86" s="3">
        <f t="shared" si="50"/>
        <v>0</v>
      </c>
      <c r="AA86" s="3">
        <f t="shared" si="50"/>
        <v>0</v>
      </c>
      <c r="AB86" s="3">
        <f t="shared" si="37"/>
        <v>0</v>
      </c>
      <c r="AC86" s="3">
        <f t="shared" si="35"/>
        <v>0</v>
      </c>
      <c r="AD86" s="3">
        <f t="shared" si="35"/>
        <v>879.601</v>
      </c>
      <c r="AE86" s="3">
        <f t="shared" si="35"/>
        <v>1153.552</v>
      </c>
      <c r="AF86" s="3">
        <f aca="true" t="shared" si="59" ref="AF86:AI110">H86+P86+X86</f>
        <v>0</v>
      </c>
      <c r="AG86" s="3">
        <f t="shared" si="59"/>
        <v>0</v>
      </c>
      <c r="AH86" s="3">
        <f t="shared" si="51"/>
        <v>879.601</v>
      </c>
      <c r="AI86" s="3">
        <f t="shared" si="36"/>
        <v>1153.552</v>
      </c>
      <c r="AJ86" s="1"/>
      <c r="AK86" s="1"/>
      <c r="AL86" s="1"/>
      <c r="AM86" s="1"/>
      <c r="AN86" s="1"/>
      <c r="AO86" s="1"/>
      <c r="AP86" s="1">
        <v>825.129</v>
      </c>
      <c r="AQ86" s="1"/>
      <c r="AR86" s="1"/>
      <c r="AS86" s="1">
        <v>1099.08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>
        <v>54.472</v>
      </c>
      <c r="BU86" s="1"/>
      <c r="BV86" s="1"/>
      <c r="BW86" s="1">
        <v>54.472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20.25">
      <c r="A87" s="1">
        <v>618</v>
      </c>
      <c r="B87" s="2" t="s">
        <v>104</v>
      </c>
      <c r="C87" s="3">
        <v>458.283</v>
      </c>
      <c r="D87" s="3">
        <f t="shared" si="52"/>
        <v>1.479</v>
      </c>
      <c r="E87" s="3">
        <f t="shared" si="53"/>
        <v>3.522</v>
      </c>
      <c r="F87" s="3">
        <f t="shared" si="54"/>
        <v>438.015</v>
      </c>
      <c r="G87" s="3">
        <f t="shared" si="55"/>
        <v>683.107</v>
      </c>
      <c r="H87" s="3">
        <f t="shared" si="33"/>
        <v>0</v>
      </c>
      <c r="I87" s="3">
        <f t="shared" si="34"/>
        <v>0</v>
      </c>
      <c r="J87" s="3">
        <f t="shared" si="56"/>
        <v>439.49399999999997</v>
      </c>
      <c r="K87" s="3">
        <f t="shared" si="38"/>
        <v>686.629</v>
      </c>
      <c r="L87" s="3">
        <f t="shared" si="57"/>
        <v>0</v>
      </c>
      <c r="M87" s="3">
        <f t="shared" si="39"/>
        <v>0</v>
      </c>
      <c r="N87" s="3">
        <f t="shared" si="58"/>
        <v>16.912</v>
      </c>
      <c r="O87" s="3">
        <f t="shared" si="40"/>
        <v>17.902</v>
      </c>
      <c r="P87" s="3">
        <f t="shared" si="41"/>
        <v>0</v>
      </c>
      <c r="Q87" s="3">
        <f t="shared" si="42"/>
        <v>0</v>
      </c>
      <c r="R87" s="3">
        <f t="shared" si="43"/>
        <v>16.912</v>
      </c>
      <c r="S87" s="3">
        <f t="shared" si="43"/>
        <v>17.902</v>
      </c>
      <c r="T87" s="3">
        <f t="shared" si="44"/>
        <v>0</v>
      </c>
      <c r="U87" s="3">
        <f t="shared" si="45"/>
        <v>0</v>
      </c>
      <c r="V87" s="3">
        <f t="shared" si="46"/>
        <v>0</v>
      </c>
      <c r="W87" s="3">
        <f t="shared" si="47"/>
        <v>0</v>
      </c>
      <c r="X87" s="3">
        <f t="shared" si="48"/>
        <v>0</v>
      </c>
      <c r="Y87" s="3">
        <f t="shared" si="49"/>
        <v>0</v>
      </c>
      <c r="Z87" s="3">
        <f t="shared" si="50"/>
        <v>0</v>
      </c>
      <c r="AA87" s="3">
        <f t="shared" si="50"/>
        <v>0</v>
      </c>
      <c r="AB87" s="3">
        <f t="shared" si="37"/>
        <v>1.479</v>
      </c>
      <c r="AC87" s="3">
        <f t="shared" si="37"/>
        <v>3.522</v>
      </c>
      <c r="AD87" s="3">
        <f t="shared" si="37"/>
        <v>454.92699999999996</v>
      </c>
      <c r="AE87" s="3">
        <f t="shared" si="37"/>
        <v>701.009</v>
      </c>
      <c r="AF87" s="3">
        <f t="shared" si="59"/>
        <v>0</v>
      </c>
      <c r="AG87" s="3">
        <f t="shared" si="59"/>
        <v>0</v>
      </c>
      <c r="AH87" s="3">
        <f t="shared" si="51"/>
        <v>456.40599999999995</v>
      </c>
      <c r="AI87" s="3">
        <f t="shared" si="36"/>
        <v>704.5310000000001</v>
      </c>
      <c r="AJ87" s="1">
        <v>1.479</v>
      </c>
      <c r="AK87" s="1"/>
      <c r="AL87" s="1"/>
      <c r="AM87" s="1">
        <v>3.522</v>
      </c>
      <c r="AN87" s="1"/>
      <c r="AO87" s="1"/>
      <c r="AP87" s="1">
        <v>427.216</v>
      </c>
      <c r="AQ87" s="1">
        <v>16.912</v>
      </c>
      <c r="AR87" s="1"/>
      <c r="AS87" s="1">
        <v>672.308</v>
      </c>
      <c r="AT87" s="1">
        <v>17.902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>
        <v>10.799</v>
      </c>
      <c r="BU87" s="1"/>
      <c r="BV87" s="1"/>
      <c r="BW87" s="1">
        <v>10.799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20.25">
      <c r="A88" s="1">
        <v>619</v>
      </c>
      <c r="B88" s="2" t="s">
        <v>105</v>
      </c>
      <c r="C88" s="3">
        <v>747.252</v>
      </c>
      <c r="D88" s="3">
        <f t="shared" si="52"/>
        <v>0</v>
      </c>
      <c r="E88" s="3">
        <f t="shared" si="53"/>
        <v>0</v>
      </c>
      <c r="F88" s="3">
        <f t="shared" si="54"/>
        <v>747.2520000000001</v>
      </c>
      <c r="G88" s="3">
        <f t="shared" si="55"/>
        <v>910.917</v>
      </c>
      <c r="H88" s="3">
        <f t="shared" si="33"/>
        <v>0</v>
      </c>
      <c r="I88" s="3">
        <f t="shared" si="34"/>
        <v>0</v>
      </c>
      <c r="J88" s="3">
        <f t="shared" si="56"/>
        <v>747.2520000000001</v>
      </c>
      <c r="K88" s="3">
        <f t="shared" si="38"/>
        <v>910.917</v>
      </c>
      <c r="L88" s="3">
        <f t="shared" si="57"/>
        <v>0</v>
      </c>
      <c r="M88" s="3">
        <f t="shared" si="39"/>
        <v>0</v>
      </c>
      <c r="N88" s="3">
        <f t="shared" si="58"/>
        <v>0</v>
      </c>
      <c r="O88" s="3">
        <f t="shared" si="40"/>
        <v>0</v>
      </c>
      <c r="P88" s="3">
        <f t="shared" si="41"/>
        <v>0</v>
      </c>
      <c r="Q88" s="3">
        <f t="shared" si="42"/>
        <v>0</v>
      </c>
      <c r="R88" s="3">
        <f t="shared" si="43"/>
        <v>0</v>
      </c>
      <c r="S88" s="3">
        <f t="shared" si="43"/>
        <v>0</v>
      </c>
      <c r="T88" s="3">
        <f t="shared" si="44"/>
        <v>0</v>
      </c>
      <c r="U88" s="3">
        <f t="shared" si="45"/>
        <v>0</v>
      </c>
      <c r="V88" s="3">
        <f t="shared" si="46"/>
        <v>0</v>
      </c>
      <c r="W88" s="3">
        <f t="shared" si="47"/>
        <v>0</v>
      </c>
      <c r="X88" s="3">
        <f t="shared" si="48"/>
        <v>0</v>
      </c>
      <c r="Y88" s="3">
        <f t="shared" si="49"/>
        <v>0</v>
      </c>
      <c r="Z88" s="3">
        <f t="shared" si="50"/>
        <v>0</v>
      </c>
      <c r="AA88" s="3">
        <f t="shared" si="50"/>
        <v>0</v>
      </c>
      <c r="AB88" s="3">
        <f t="shared" si="37"/>
        <v>0</v>
      </c>
      <c r="AC88" s="3">
        <f t="shared" si="37"/>
        <v>0</v>
      </c>
      <c r="AD88" s="3">
        <f t="shared" si="37"/>
        <v>747.2520000000001</v>
      </c>
      <c r="AE88" s="3">
        <f t="shared" si="37"/>
        <v>910.917</v>
      </c>
      <c r="AF88" s="3">
        <f t="shared" si="59"/>
        <v>0</v>
      </c>
      <c r="AG88" s="3">
        <f t="shared" si="59"/>
        <v>0</v>
      </c>
      <c r="AH88" s="3">
        <f t="shared" si="51"/>
        <v>747.2520000000001</v>
      </c>
      <c r="AI88" s="3">
        <f t="shared" si="36"/>
        <v>910.917</v>
      </c>
      <c r="AJ88" s="1"/>
      <c r="AK88" s="1"/>
      <c r="AL88" s="1"/>
      <c r="AM88" s="1"/>
      <c r="AN88" s="1"/>
      <c r="AO88" s="1"/>
      <c r="AP88" s="1">
        <v>576.693</v>
      </c>
      <c r="AQ88" s="1"/>
      <c r="AR88" s="1"/>
      <c r="AS88" s="1">
        <v>740.358</v>
      </c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>
        <v>165.946</v>
      </c>
      <c r="BU88" s="1"/>
      <c r="BV88" s="1"/>
      <c r="BW88" s="1">
        <v>165.946</v>
      </c>
      <c r="BX88" s="1"/>
      <c r="BY88" s="1"/>
      <c r="BZ88" s="1">
        <v>4.613</v>
      </c>
      <c r="CA88" s="1"/>
      <c r="CB88" s="1"/>
      <c r="CC88" s="1">
        <v>4.613</v>
      </c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20.25">
      <c r="A89" s="1">
        <v>621</v>
      </c>
      <c r="B89" s="2" t="s">
        <v>106</v>
      </c>
      <c r="C89" s="3">
        <v>370.057</v>
      </c>
      <c r="D89" s="3">
        <f t="shared" si="52"/>
        <v>69.701</v>
      </c>
      <c r="E89" s="3">
        <f t="shared" si="53"/>
        <v>190.042</v>
      </c>
      <c r="F89" s="3">
        <f t="shared" si="54"/>
        <v>293.822</v>
      </c>
      <c r="G89" s="3">
        <f t="shared" si="55"/>
        <v>412.54400000000004</v>
      </c>
      <c r="H89" s="3">
        <f t="shared" si="33"/>
        <v>0</v>
      </c>
      <c r="I89" s="3">
        <f t="shared" si="34"/>
        <v>0</v>
      </c>
      <c r="J89" s="3">
        <f t="shared" si="56"/>
        <v>363.523</v>
      </c>
      <c r="K89" s="3">
        <f t="shared" si="38"/>
        <v>602.586</v>
      </c>
      <c r="L89" s="3">
        <f t="shared" si="57"/>
        <v>0</v>
      </c>
      <c r="M89" s="3">
        <f t="shared" si="39"/>
        <v>0</v>
      </c>
      <c r="N89" s="3">
        <f t="shared" si="58"/>
        <v>0</v>
      </c>
      <c r="O89" s="3">
        <f t="shared" si="40"/>
        <v>0</v>
      </c>
      <c r="P89" s="3">
        <f t="shared" si="41"/>
        <v>0</v>
      </c>
      <c r="Q89" s="3">
        <f t="shared" si="42"/>
        <v>0</v>
      </c>
      <c r="R89" s="3">
        <f t="shared" si="43"/>
        <v>0</v>
      </c>
      <c r="S89" s="3">
        <f t="shared" si="43"/>
        <v>0</v>
      </c>
      <c r="T89" s="3">
        <f t="shared" si="44"/>
        <v>0</v>
      </c>
      <c r="U89" s="3">
        <f t="shared" si="45"/>
        <v>0</v>
      </c>
      <c r="V89" s="3">
        <f t="shared" si="46"/>
        <v>0</v>
      </c>
      <c r="W89" s="3">
        <f t="shared" si="47"/>
        <v>0</v>
      </c>
      <c r="X89" s="3">
        <f t="shared" si="48"/>
        <v>0</v>
      </c>
      <c r="Y89" s="3">
        <f t="shared" si="49"/>
        <v>0</v>
      </c>
      <c r="Z89" s="3">
        <f t="shared" si="50"/>
        <v>0</v>
      </c>
      <c r="AA89" s="3">
        <f t="shared" si="50"/>
        <v>0</v>
      </c>
      <c r="AB89" s="3">
        <f t="shared" si="37"/>
        <v>69.701</v>
      </c>
      <c r="AC89" s="3">
        <f t="shared" si="37"/>
        <v>190.042</v>
      </c>
      <c r="AD89" s="3">
        <f t="shared" si="37"/>
        <v>293.822</v>
      </c>
      <c r="AE89" s="3">
        <f t="shared" si="37"/>
        <v>412.54400000000004</v>
      </c>
      <c r="AF89" s="3">
        <f t="shared" si="59"/>
        <v>0</v>
      </c>
      <c r="AG89" s="3">
        <f t="shared" si="59"/>
        <v>0</v>
      </c>
      <c r="AH89" s="3">
        <f t="shared" si="51"/>
        <v>363.523</v>
      </c>
      <c r="AI89" s="3">
        <f t="shared" si="36"/>
        <v>602.586</v>
      </c>
      <c r="AJ89" s="1">
        <v>69.701</v>
      </c>
      <c r="AK89" s="1"/>
      <c r="AL89" s="1"/>
      <c r="AM89" s="1">
        <v>190.042</v>
      </c>
      <c r="AN89" s="1"/>
      <c r="AO89" s="1"/>
      <c r="AP89" s="1">
        <v>248.008</v>
      </c>
      <c r="AQ89" s="1"/>
      <c r="AR89" s="1"/>
      <c r="AS89" s="1">
        <v>366.73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>
        <v>4.964</v>
      </c>
      <c r="BU89" s="1"/>
      <c r="BV89" s="1"/>
      <c r="BW89" s="1">
        <v>4.964</v>
      </c>
      <c r="BX89" s="1"/>
      <c r="BY89" s="1"/>
      <c r="BZ89" s="1">
        <v>33.163</v>
      </c>
      <c r="CA89" s="1"/>
      <c r="CB89" s="1"/>
      <c r="CC89" s="1">
        <v>33.163</v>
      </c>
      <c r="CD89" s="1"/>
      <c r="CE89" s="1"/>
      <c r="CF89" s="1">
        <v>7.687</v>
      </c>
      <c r="CG89" s="1"/>
      <c r="CH89" s="1"/>
      <c r="CI89" s="1">
        <v>7.687</v>
      </c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20.25">
      <c r="A90" s="1">
        <v>622</v>
      </c>
      <c r="B90" s="2" t="s">
        <v>107</v>
      </c>
      <c r="C90" s="3">
        <v>590.441</v>
      </c>
      <c r="D90" s="3">
        <f t="shared" si="52"/>
        <v>0</v>
      </c>
      <c r="E90" s="3">
        <f t="shared" si="53"/>
        <v>0</v>
      </c>
      <c r="F90" s="3">
        <f t="shared" si="54"/>
        <v>590.4410000000001</v>
      </c>
      <c r="G90" s="3">
        <f t="shared" si="55"/>
        <v>716.9050000000001</v>
      </c>
      <c r="H90" s="3">
        <f t="shared" si="33"/>
        <v>0</v>
      </c>
      <c r="I90" s="3">
        <f t="shared" si="34"/>
        <v>0</v>
      </c>
      <c r="J90" s="3">
        <f t="shared" si="56"/>
        <v>590.4410000000001</v>
      </c>
      <c r="K90" s="3">
        <f t="shared" si="38"/>
        <v>716.9050000000001</v>
      </c>
      <c r="L90" s="3">
        <f t="shared" si="57"/>
        <v>0</v>
      </c>
      <c r="M90" s="3">
        <f t="shared" si="39"/>
        <v>0</v>
      </c>
      <c r="N90" s="3">
        <f t="shared" si="58"/>
        <v>0</v>
      </c>
      <c r="O90" s="3">
        <f t="shared" si="40"/>
        <v>0</v>
      </c>
      <c r="P90" s="3">
        <f t="shared" si="41"/>
        <v>0</v>
      </c>
      <c r="Q90" s="3">
        <f t="shared" si="42"/>
        <v>0</v>
      </c>
      <c r="R90" s="3">
        <f t="shared" si="43"/>
        <v>0</v>
      </c>
      <c r="S90" s="3">
        <f t="shared" si="43"/>
        <v>0</v>
      </c>
      <c r="T90" s="3">
        <f t="shared" si="44"/>
        <v>0</v>
      </c>
      <c r="U90" s="3">
        <f t="shared" si="45"/>
        <v>0</v>
      </c>
      <c r="V90" s="3">
        <f t="shared" si="46"/>
        <v>0</v>
      </c>
      <c r="W90" s="3">
        <f t="shared" si="47"/>
        <v>0</v>
      </c>
      <c r="X90" s="3">
        <f t="shared" si="48"/>
        <v>0</v>
      </c>
      <c r="Y90" s="3">
        <f t="shared" si="49"/>
        <v>0</v>
      </c>
      <c r="Z90" s="3">
        <f t="shared" si="50"/>
        <v>0</v>
      </c>
      <c r="AA90" s="3">
        <f t="shared" si="50"/>
        <v>0</v>
      </c>
      <c r="AB90" s="3">
        <f t="shared" si="37"/>
        <v>0</v>
      </c>
      <c r="AC90" s="3">
        <f t="shared" si="37"/>
        <v>0</v>
      </c>
      <c r="AD90" s="3">
        <f t="shared" si="37"/>
        <v>590.4410000000001</v>
      </c>
      <c r="AE90" s="3">
        <f t="shared" si="37"/>
        <v>716.9050000000001</v>
      </c>
      <c r="AF90" s="3">
        <f t="shared" si="59"/>
        <v>0</v>
      </c>
      <c r="AG90" s="3">
        <f t="shared" si="59"/>
        <v>0</v>
      </c>
      <c r="AH90" s="3">
        <f t="shared" si="51"/>
        <v>590.4410000000001</v>
      </c>
      <c r="AI90" s="3">
        <f t="shared" si="36"/>
        <v>716.9050000000001</v>
      </c>
      <c r="AJ90" s="1"/>
      <c r="AK90" s="1"/>
      <c r="AL90" s="1"/>
      <c r="AM90" s="1"/>
      <c r="AN90" s="1"/>
      <c r="AO90" s="1"/>
      <c r="AP90" s="1">
        <v>548.368</v>
      </c>
      <c r="AQ90" s="1"/>
      <c r="AR90" s="1"/>
      <c r="AS90" s="1">
        <v>674.832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>
        <v>35.051</v>
      </c>
      <c r="BO90" s="1"/>
      <c r="BP90" s="1"/>
      <c r="BQ90" s="1">
        <v>35.051</v>
      </c>
      <c r="BR90" s="1"/>
      <c r="BS90" s="1"/>
      <c r="BT90" s="1"/>
      <c r="BU90" s="1"/>
      <c r="BV90" s="1"/>
      <c r="BW90" s="1"/>
      <c r="BX90" s="1"/>
      <c r="BY90" s="1"/>
      <c r="BZ90" s="1">
        <v>7.022</v>
      </c>
      <c r="CA90" s="1"/>
      <c r="CB90" s="1"/>
      <c r="CC90" s="1">
        <v>7.022</v>
      </c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20.25">
      <c r="A91" s="1">
        <v>623</v>
      </c>
      <c r="B91" s="2" t="s">
        <v>108</v>
      </c>
      <c r="C91" s="3">
        <v>424.274</v>
      </c>
      <c r="D91" s="3">
        <f t="shared" si="52"/>
        <v>53.394</v>
      </c>
      <c r="E91" s="3">
        <f t="shared" si="53"/>
        <v>147.751</v>
      </c>
      <c r="F91" s="3">
        <f t="shared" si="54"/>
        <v>365.147</v>
      </c>
      <c r="G91" s="3">
        <f t="shared" si="55"/>
        <v>468.032</v>
      </c>
      <c r="H91" s="3">
        <f t="shared" si="33"/>
        <v>0</v>
      </c>
      <c r="I91" s="3">
        <f t="shared" si="34"/>
        <v>0</v>
      </c>
      <c r="J91" s="3">
        <f t="shared" si="56"/>
        <v>418.541</v>
      </c>
      <c r="K91" s="3">
        <f t="shared" si="38"/>
        <v>615.783</v>
      </c>
      <c r="L91" s="3">
        <f t="shared" si="57"/>
        <v>0</v>
      </c>
      <c r="M91" s="3">
        <f t="shared" si="39"/>
        <v>0</v>
      </c>
      <c r="N91" s="3">
        <f t="shared" si="58"/>
        <v>0</v>
      </c>
      <c r="O91" s="3">
        <f t="shared" si="40"/>
        <v>0</v>
      </c>
      <c r="P91" s="3">
        <f t="shared" si="41"/>
        <v>0</v>
      </c>
      <c r="Q91" s="3">
        <f t="shared" si="42"/>
        <v>0</v>
      </c>
      <c r="R91" s="3">
        <f t="shared" si="43"/>
        <v>0</v>
      </c>
      <c r="S91" s="3">
        <f t="shared" si="43"/>
        <v>0</v>
      </c>
      <c r="T91" s="3">
        <f t="shared" si="44"/>
        <v>0</v>
      </c>
      <c r="U91" s="3">
        <f t="shared" si="45"/>
        <v>0</v>
      </c>
      <c r="V91" s="3">
        <f t="shared" si="46"/>
        <v>0</v>
      </c>
      <c r="W91" s="3">
        <f t="shared" si="47"/>
        <v>0</v>
      </c>
      <c r="X91" s="3">
        <f t="shared" si="48"/>
        <v>0</v>
      </c>
      <c r="Y91" s="3">
        <f t="shared" si="49"/>
        <v>0</v>
      </c>
      <c r="Z91" s="3">
        <f t="shared" si="50"/>
        <v>0</v>
      </c>
      <c r="AA91" s="3">
        <f t="shared" si="50"/>
        <v>0</v>
      </c>
      <c r="AB91" s="3">
        <f t="shared" si="37"/>
        <v>53.394</v>
      </c>
      <c r="AC91" s="3">
        <f t="shared" si="37"/>
        <v>147.751</v>
      </c>
      <c r="AD91" s="3">
        <f t="shared" si="37"/>
        <v>365.147</v>
      </c>
      <c r="AE91" s="3">
        <f t="shared" si="37"/>
        <v>468.032</v>
      </c>
      <c r="AF91" s="3">
        <f t="shared" si="59"/>
        <v>0</v>
      </c>
      <c r="AG91" s="3">
        <f t="shared" si="59"/>
        <v>0</v>
      </c>
      <c r="AH91" s="3">
        <f t="shared" si="51"/>
        <v>418.541</v>
      </c>
      <c r="AI91" s="3">
        <f t="shared" si="36"/>
        <v>615.783</v>
      </c>
      <c r="AJ91" s="1">
        <v>53.394</v>
      </c>
      <c r="AK91" s="1"/>
      <c r="AL91" s="1"/>
      <c r="AM91" s="1">
        <v>147.751</v>
      </c>
      <c r="AN91" s="1"/>
      <c r="AO91" s="1"/>
      <c r="AP91" s="1">
        <v>329.952</v>
      </c>
      <c r="AQ91" s="1"/>
      <c r="AR91" s="1"/>
      <c r="AS91" s="1">
        <v>425.397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>
        <v>22.622</v>
      </c>
      <c r="BU91" s="1"/>
      <c r="BV91" s="1"/>
      <c r="BW91" s="1">
        <v>22.622</v>
      </c>
      <c r="BX91" s="1"/>
      <c r="BY91" s="1"/>
      <c r="BZ91" s="1"/>
      <c r="CA91" s="1"/>
      <c r="CB91" s="1"/>
      <c r="CC91" s="1"/>
      <c r="CD91" s="1"/>
      <c r="CE91" s="1"/>
      <c r="CF91" s="1">
        <v>12.573</v>
      </c>
      <c r="CG91" s="1"/>
      <c r="CH91" s="1"/>
      <c r="CI91" s="1">
        <v>20.013</v>
      </c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20.25">
      <c r="A92" s="1">
        <v>624</v>
      </c>
      <c r="B92" s="2" t="s">
        <v>109</v>
      </c>
      <c r="C92" s="3">
        <v>584.569</v>
      </c>
      <c r="D92" s="3">
        <f t="shared" si="52"/>
        <v>9.96</v>
      </c>
      <c r="E92" s="3">
        <f t="shared" si="53"/>
        <v>9.96</v>
      </c>
      <c r="F92" s="3">
        <f t="shared" si="54"/>
        <v>574.609</v>
      </c>
      <c r="G92" s="3">
        <f t="shared" si="55"/>
        <v>599.944</v>
      </c>
      <c r="H92" s="3">
        <f t="shared" si="33"/>
        <v>0</v>
      </c>
      <c r="I92" s="3">
        <f t="shared" si="34"/>
        <v>0</v>
      </c>
      <c r="J92" s="3">
        <f t="shared" si="56"/>
        <v>584.5690000000001</v>
      </c>
      <c r="K92" s="3">
        <f t="shared" si="38"/>
        <v>609.904</v>
      </c>
      <c r="L92" s="3">
        <f t="shared" si="57"/>
        <v>0</v>
      </c>
      <c r="M92" s="3">
        <f t="shared" si="39"/>
        <v>0</v>
      </c>
      <c r="N92" s="3">
        <f t="shared" si="58"/>
        <v>0</v>
      </c>
      <c r="O92" s="3">
        <f t="shared" si="40"/>
        <v>0</v>
      </c>
      <c r="P92" s="3">
        <f t="shared" si="41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  <c r="T92" s="3">
        <f t="shared" si="44"/>
        <v>0</v>
      </c>
      <c r="U92" s="3">
        <f t="shared" si="45"/>
        <v>0</v>
      </c>
      <c r="V92" s="3">
        <f t="shared" si="46"/>
        <v>0</v>
      </c>
      <c r="W92" s="3">
        <f t="shared" si="47"/>
        <v>0</v>
      </c>
      <c r="X92" s="3">
        <f t="shared" si="48"/>
        <v>0</v>
      </c>
      <c r="Y92" s="3">
        <f t="shared" si="49"/>
        <v>0</v>
      </c>
      <c r="Z92" s="3">
        <f t="shared" si="50"/>
        <v>0</v>
      </c>
      <c r="AA92" s="3">
        <f t="shared" si="50"/>
        <v>0</v>
      </c>
      <c r="AB92" s="3">
        <f t="shared" si="37"/>
        <v>9.96</v>
      </c>
      <c r="AC92" s="3">
        <f t="shared" si="37"/>
        <v>9.96</v>
      </c>
      <c r="AD92" s="3">
        <f t="shared" si="37"/>
        <v>574.609</v>
      </c>
      <c r="AE92" s="3">
        <f t="shared" si="37"/>
        <v>599.944</v>
      </c>
      <c r="AF92" s="3">
        <f t="shared" si="59"/>
        <v>0</v>
      </c>
      <c r="AG92" s="3">
        <f t="shared" si="59"/>
        <v>0</v>
      </c>
      <c r="AH92" s="3">
        <f t="shared" si="51"/>
        <v>584.5690000000001</v>
      </c>
      <c r="AI92" s="3">
        <f t="shared" si="36"/>
        <v>609.904</v>
      </c>
      <c r="AJ92" s="1">
        <v>9.96</v>
      </c>
      <c r="AK92" s="1"/>
      <c r="AL92" s="1"/>
      <c r="AM92" s="1">
        <v>9.96</v>
      </c>
      <c r="AN92" s="1"/>
      <c r="AO92" s="1"/>
      <c r="AP92" s="1">
        <v>414.348</v>
      </c>
      <c r="AQ92" s="1"/>
      <c r="AR92" s="1"/>
      <c r="AS92" s="1">
        <v>438.183</v>
      </c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>
        <v>160.261</v>
      </c>
      <c r="BU92" s="1"/>
      <c r="BV92" s="1"/>
      <c r="BW92" s="1">
        <v>161.761</v>
      </c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20.25">
      <c r="A93" s="1">
        <v>626</v>
      </c>
      <c r="B93" s="2" t="s">
        <v>110</v>
      </c>
      <c r="C93" s="3">
        <v>595.29</v>
      </c>
      <c r="D93" s="3">
        <f t="shared" si="52"/>
        <v>0</v>
      </c>
      <c r="E93" s="3">
        <f t="shared" si="53"/>
        <v>0</v>
      </c>
      <c r="F93" s="3">
        <f t="shared" si="54"/>
        <v>595.29</v>
      </c>
      <c r="G93" s="3">
        <f t="shared" si="55"/>
        <v>692.4319999999999</v>
      </c>
      <c r="H93" s="3">
        <f t="shared" si="33"/>
        <v>0</v>
      </c>
      <c r="I93" s="3">
        <f t="shared" si="34"/>
        <v>0</v>
      </c>
      <c r="J93" s="3">
        <f t="shared" si="56"/>
        <v>595.29</v>
      </c>
      <c r="K93" s="3">
        <f t="shared" si="38"/>
        <v>692.4319999999999</v>
      </c>
      <c r="L93" s="3">
        <f t="shared" si="57"/>
        <v>0</v>
      </c>
      <c r="M93" s="3">
        <f t="shared" si="39"/>
        <v>0</v>
      </c>
      <c r="N93" s="3">
        <f t="shared" si="58"/>
        <v>0</v>
      </c>
      <c r="O93" s="3">
        <f t="shared" si="40"/>
        <v>0</v>
      </c>
      <c r="P93" s="3">
        <f t="shared" si="41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  <c r="T93" s="3">
        <f t="shared" si="44"/>
        <v>0</v>
      </c>
      <c r="U93" s="3">
        <f t="shared" si="45"/>
        <v>0</v>
      </c>
      <c r="V93" s="3">
        <f t="shared" si="46"/>
        <v>0</v>
      </c>
      <c r="W93" s="3">
        <f t="shared" si="47"/>
        <v>0</v>
      </c>
      <c r="X93" s="3">
        <f t="shared" si="48"/>
        <v>0</v>
      </c>
      <c r="Y93" s="3">
        <f t="shared" si="49"/>
        <v>0</v>
      </c>
      <c r="Z93" s="3">
        <f t="shared" si="50"/>
        <v>0</v>
      </c>
      <c r="AA93" s="3">
        <f t="shared" si="50"/>
        <v>0</v>
      </c>
      <c r="AB93" s="3">
        <f t="shared" si="37"/>
        <v>0</v>
      </c>
      <c r="AC93" s="3">
        <f t="shared" si="37"/>
        <v>0</v>
      </c>
      <c r="AD93" s="3">
        <f t="shared" si="37"/>
        <v>595.29</v>
      </c>
      <c r="AE93" s="3">
        <f t="shared" si="37"/>
        <v>692.4319999999999</v>
      </c>
      <c r="AF93" s="3">
        <f t="shared" si="59"/>
        <v>0</v>
      </c>
      <c r="AG93" s="3">
        <f t="shared" si="59"/>
        <v>0</v>
      </c>
      <c r="AH93" s="3">
        <f t="shared" si="51"/>
        <v>595.29</v>
      </c>
      <c r="AI93" s="3">
        <f t="shared" si="36"/>
        <v>692.4319999999999</v>
      </c>
      <c r="AJ93" s="1"/>
      <c r="AK93" s="1"/>
      <c r="AL93" s="1"/>
      <c r="AM93" s="1"/>
      <c r="AN93" s="1"/>
      <c r="AO93" s="1"/>
      <c r="AP93" s="1">
        <v>481.546</v>
      </c>
      <c r="AQ93" s="1"/>
      <c r="AR93" s="1"/>
      <c r="AS93" s="1">
        <v>577.688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>
        <v>12.328</v>
      </c>
      <c r="BU93" s="1"/>
      <c r="BV93" s="1"/>
      <c r="BW93" s="1">
        <v>13.328</v>
      </c>
      <c r="BX93" s="1"/>
      <c r="BY93" s="1"/>
      <c r="BZ93" s="1">
        <v>23.934</v>
      </c>
      <c r="CA93" s="1"/>
      <c r="CB93" s="1"/>
      <c r="CC93" s="1">
        <v>23.934</v>
      </c>
      <c r="CD93" s="1"/>
      <c r="CE93" s="1"/>
      <c r="CF93" s="1">
        <v>77.482</v>
      </c>
      <c r="CG93" s="1"/>
      <c r="CH93" s="1"/>
      <c r="CI93" s="1">
        <v>77.482</v>
      </c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20.25">
      <c r="A94" s="1">
        <v>627</v>
      </c>
      <c r="B94" s="2" t="s">
        <v>111</v>
      </c>
      <c r="C94" s="3">
        <v>449.322</v>
      </c>
      <c r="D94" s="3">
        <f t="shared" si="52"/>
        <v>2.267</v>
      </c>
      <c r="E94" s="3">
        <f t="shared" si="53"/>
        <v>5.774</v>
      </c>
      <c r="F94" s="3">
        <f t="shared" si="54"/>
        <v>423.808</v>
      </c>
      <c r="G94" s="3">
        <f t="shared" si="55"/>
        <v>552.642</v>
      </c>
      <c r="H94" s="3">
        <f t="shared" si="33"/>
        <v>0</v>
      </c>
      <c r="I94" s="3">
        <f t="shared" si="34"/>
        <v>0</v>
      </c>
      <c r="J94" s="3">
        <f t="shared" si="56"/>
        <v>426.075</v>
      </c>
      <c r="K94" s="3">
        <f t="shared" si="38"/>
        <v>558.416</v>
      </c>
      <c r="L94" s="3">
        <f t="shared" si="57"/>
        <v>0</v>
      </c>
      <c r="M94" s="3">
        <f t="shared" si="39"/>
        <v>0</v>
      </c>
      <c r="N94" s="3">
        <f t="shared" si="58"/>
        <v>23.247</v>
      </c>
      <c r="O94" s="3">
        <f t="shared" si="40"/>
        <v>19.247</v>
      </c>
      <c r="P94" s="3">
        <f t="shared" si="41"/>
        <v>0</v>
      </c>
      <c r="Q94" s="3">
        <f t="shared" si="42"/>
        <v>0</v>
      </c>
      <c r="R94" s="3">
        <f t="shared" si="43"/>
        <v>23.247</v>
      </c>
      <c r="S94" s="3">
        <f t="shared" si="43"/>
        <v>19.247</v>
      </c>
      <c r="T94" s="3">
        <f t="shared" si="44"/>
        <v>0</v>
      </c>
      <c r="U94" s="3">
        <f t="shared" si="45"/>
        <v>0</v>
      </c>
      <c r="V94" s="3">
        <f t="shared" si="46"/>
        <v>0</v>
      </c>
      <c r="W94" s="3">
        <f t="shared" si="47"/>
        <v>0</v>
      </c>
      <c r="X94" s="3">
        <f t="shared" si="48"/>
        <v>0</v>
      </c>
      <c r="Y94" s="3">
        <f t="shared" si="49"/>
        <v>0</v>
      </c>
      <c r="Z94" s="3">
        <f t="shared" si="50"/>
        <v>0</v>
      </c>
      <c r="AA94" s="3">
        <f t="shared" si="50"/>
        <v>0</v>
      </c>
      <c r="AB94" s="3">
        <f t="shared" si="37"/>
        <v>2.267</v>
      </c>
      <c r="AC94" s="3">
        <f t="shared" si="37"/>
        <v>5.774</v>
      </c>
      <c r="AD94" s="3">
        <f t="shared" si="37"/>
        <v>447.055</v>
      </c>
      <c r="AE94" s="3">
        <f t="shared" si="37"/>
        <v>571.889</v>
      </c>
      <c r="AF94" s="3">
        <f t="shared" si="59"/>
        <v>0</v>
      </c>
      <c r="AG94" s="3">
        <f t="shared" si="59"/>
        <v>0</v>
      </c>
      <c r="AH94" s="3">
        <f t="shared" si="51"/>
        <v>449.322</v>
      </c>
      <c r="AI94" s="3">
        <f t="shared" si="36"/>
        <v>577.663</v>
      </c>
      <c r="AJ94" s="1">
        <v>2.267</v>
      </c>
      <c r="AK94" s="1"/>
      <c r="AL94" s="1"/>
      <c r="AM94" s="1">
        <v>5.774</v>
      </c>
      <c r="AN94" s="1"/>
      <c r="AO94" s="1"/>
      <c r="AP94" s="1">
        <v>423.808</v>
      </c>
      <c r="AQ94" s="1">
        <v>23.247</v>
      </c>
      <c r="AR94" s="1"/>
      <c r="AS94" s="1">
        <v>552.642</v>
      </c>
      <c r="AT94" s="1">
        <v>19.247</v>
      </c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20.25">
      <c r="A95" s="1">
        <v>628</v>
      </c>
      <c r="B95" s="2" t="s">
        <v>112</v>
      </c>
      <c r="C95" s="3">
        <v>434.114</v>
      </c>
      <c r="D95" s="3">
        <f t="shared" si="52"/>
        <v>2.974</v>
      </c>
      <c r="E95" s="3">
        <f t="shared" si="53"/>
        <v>5.894</v>
      </c>
      <c r="F95" s="3">
        <f t="shared" si="54"/>
        <v>431.167</v>
      </c>
      <c r="G95" s="3">
        <f t="shared" si="55"/>
        <v>563.952</v>
      </c>
      <c r="H95" s="3">
        <f t="shared" si="33"/>
        <v>0</v>
      </c>
      <c r="I95" s="3">
        <f t="shared" si="34"/>
        <v>0</v>
      </c>
      <c r="J95" s="3">
        <f t="shared" si="56"/>
        <v>434.14099999999996</v>
      </c>
      <c r="K95" s="3">
        <f t="shared" si="38"/>
        <v>569.846</v>
      </c>
      <c r="L95" s="3">
        <f t="shared" si="57"/>
        <v>0</v>
      </c>
      <c r="M95" s="3">
        <f t="shared" si="39"/>
        <v>0</v>
      </c>
      <c r="N95" s="3">
        <f t="shared" si="58"/>
        <v>0</v>
      </c>
      <c r="O95" s="3">
        <f t="shared" si="40"/>
        <v>0</v>
      </c>
      <c r="P95" s="3">
        <f t="shared" si="41"/>
        <v>0</v>
      </c>
      <c r="Q95" s="3">
        <f t="shared" si="42"/>
        <v>0</v>
      </c>
      <c r="R95" s="3">
        <f t="shared" si="43"/>
        <v>0</v>
      </c>
      <c r="S95" s="3">
        <f t="shared" si="43"/>
        <v>0</v>
      </c>
      <c r="T95" s="3">
        <f t="shared" si="44"/>
        <v>0</v>
      </c>
      <c r="U95" s="3">
        <f t="shared" si="45"/>
        <v>0</v>
      </c>
      <c r="V95" s="3">
        <f t="shared" si="46"/>
        <v>0</v>
      </c>
      <c r="W95" s="3">
        <f t="shared" si="47"/>
        <v>0</v>
      </c>
      <c r="X95" s="3">
        <f t="shared" si="48"/>
        <v>0</v>
      </c>
      <c r="Y95" s="3">
        <f t="shared" si="49"/>
        <v>0</v>
      </c>
      <c r="Z95" s="3">
        <f t="shared" si="50"/>
        <v>0</v>
      </c>
      <c r="AA95" s="3">
        <f t="shared" si="50"/>
        <v>0</v>
      </c>
      <c r="AB95" s="3">
        <f t="shared" si="37"/>
        <v>2.974</v>
      </c>
      <c r="AC95" s="3">
        <f t="shared" si="37"/>
        <v>5.894</v>
      </c>
      <c r="AD95" s="3">
        <f t="shared" si="37"/>
        <v>431.167</v>
      </c>
      <c r="AE95" s="3">
        <f t="shared" si="37"/>
        <v>563.952</v>
      </c>
      <c r="AF95" s="3">
        <f t="shared" si="59"/>
        <v>0</v>
      </c>
      <c r="AG95" s="3">
        <f t="shared" si="59"/>
        <v>0</v>
      </c>
      <c r="AH95" s="3">
        <f t="shared" si="51"/>
        <v>434.14099999999996</v>
      </c>
      <c r="AI95" s="3">
        <f t="shared" si="36"/>
        <v>569.846</v>
      </c>
      <c r="AJ95" s="1">
        <v>2.974</v>
      </c>
      <c r="AK95" s="1"/>
      <c r="AL95" s="1"/>
      <c r="AM95" s="1">
        <v>5.894</v>
      </c>
      <c r="AN95" s="1"/>
      <c r="AO95" s="1"/>
      <c r="AP95" s="1">
        <v>412.414</v>
      </c>
      <c r="AQ95" s="1"/>
      <c r="AR95" s="1"/>
      <c r="AS95" s="1">
        <v>545.199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>
        <v>18.753</v>
      </c>
      <c r="BU95" s="1"/>
      <c r="BV95" s="1"/>
      <c r="BW95" s="1">
        <v>18.753</v>
      </c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20.25">
      <c r="A96" s="1">
        <v>629</v>
      </c>
      <c r="B96" s="2" t="s">
        <v>113</v>
      </c>
      <c r="C96" s="3">
        <v>414.669</v>
      </c>
      <c r="D96" s="3">
        <f t="shared" si="52"/>
        <v>0.938</v>
      </c>
      <c r="E96" s="3">
        <f t="shared" si="53"/>
        <v>2.317</v>
      </c>
      <c r="F96" s="3">
        <f t="shared" si="54"/>
        <v>412.531</v>
      </c>
      <c r="G96" s="3">
        <f t="shared" si="55"/>
        <v>503.638</v>
      </c>
      <c r="H96" s="3">
        <f t="shared" si="33"/>
        <v>0</v>
      </c>
      <c r="I96" s="3">
        <f t="shared" si="34"/>
        <v>0</v>
      </c>
      <c r="J96" s="3">
        <f t="shared" si="56"/>
        <v>413.469</v>
      </c>
      <c r="K96" s="3">
        <f t="shared" si="38"/>
        <v>505.955</v>
      </c>
      <c r="L96" s="3">
        <f t="shared" si="57"/>
        <v>0</v>
      </c>
      <c r="M96" s="3">
        <f t="shared" si="39"/>
        <v>0</v>
      </c>
      <c r="N96" s="3">
        <f t="shared" si="58"/>
        <v>0</v>
      </c>
      <c r="O96" s="3">
        <f t="shared" si="40"/>
        <v>0</v>
      </c>
      <c r="P96" s="3">
        <f t="shared" si="41"/>
        <v>0</v>
      </c>
      <c r="Q96" s="3">
        <f t="shared" si="42"/>
        <v>0</v>
      </c>
      <c r="R96" s="3">
        <f t="shared" si="43"/>
        <v>0</v>
      </c>
      <c r="S96" s="3">
        <f t="shared" si="43"/>
        <v>0</v>
      </c>
      <c r="T96" s="3">
        <f t="shared" si="44"/>
        <v>0</v>
      </c>
      <c r="U96" s="3">
        <f t="shared" si="45"/>
        <v>0</v>
      </c>
      <c r="V96" s="3">
        <f t="shared" si="46"/>
        <v>0</v>
      </c>
      <c r="W96" s="3">
        <f t="shared" si="47"/>
        <v>0</v>
      </c>
      <c r="X96" s="3">
        <f t="shared" si="48"/>
        <v>0</v>
      </c>
      <c r="Y96" s="3">
        <f t="shared" si="49"/>
        <v>0</v>
      </c>
      <c r="Z96" s="3">
        <f t="shared" si="50"/>
        <v>0</v>
      </c>
      <c r="AA96" s="3">
        <f t="shared" si="50"/>
        <v>0</v>
      </c>
      <c r="AB96" s="3">
        <f t="shared" si="37"/>
        <v>0.938</v>
      </c>
      <c r="AC96" s="3">
        <f t="shared" si="37"/>
        <v>2.317</v>
      </c>
      <c r="AD96" s="3">
        <f t="shared" si="37"/>
        <v>412.531</v>
      </c>
      <c r="AE96" s="3">
        <f t="shared" si="37"/>
        <v>503.638</v>
      </c>
      <c r="AF96" s="3">
        <f t="shared" si="59"/>
        <v>0</v>
      </c>
      <c r="AG96" s="3">
        <f t="shared" si="59"/>
        <v>0</v>
      </c>
      <c r="AH96" s="3">
        <f t="shared" si="51"/>
        <v>413.469</v>
      </c>
      <c r="AI96" s="3">
        <f t="shared" si="36"/>
        <v>505.955</v>
      </c>
      <c r="AJ96" s="1">
        <v>0.938</v>
      </c>
      <c r="AK96" s="1"/>
      <c r="AL96" s="1"/>
      <c r="AM96" s="1">
        <v>2.317</v>
      </c>
      <c r="AN96" s="1"/>
      <c r="AO96" s="1"/>
      <c r="AP96" s="1">
        <v>412.531</v>
      </c>
      <c r="AQ96" s="1"/>
      <c r="AR96" s="1"/>
      <c r="AS96" s="1">
        <v>503.638</v>
      </c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20.25">
      <c r="A97" s="1">
        <v>631</v>
      </c>
      <c r="B97" s="2" t="s">
        <v>114</v>
      </c>
      <c r="C97" s="3">
        <v>459.021</v>
      </c>
      <c r="D97" s="3">
        <f t="shared" si="52"/>
        <v>4.453</v>
      </c>
      <c r="E97" s="3">
        <f t="shared" si="53"/>
        <v>6.817</v>
      </c>
      <c r="F97" s="3">
        <f t="shared" si="54"/>
        <v>401.067</v>
      </c>
      <c r="G97" s="3">
        <f t="shared" si="55"/>
        <v>567.971</v>
      </c>
      <c r="H97" s="3">
        <f t="shared" si="33"/>
        <v>0</v>
      </c>
      <c r="I97" s="3">
        <f t="shared" si="34"/>
        <v>0</v>
      </c>
      <c r="J97" s="3">
        <f t="shared" si="56"/>
        <v>405.52</v>
      </c>
      <c r="K97" s="3">
        <f t="shared" si="38"/>
        <v>574.788</v>
      </c>
      <c r="L97" s="3">
        <f t="shared" si="57"/>
        <v>0</v>
      </c>
      <c r="M97" s="3">
        <f t="shared" si="39"/>
        <v>0</v>
      </c>
      <c r="N97" s="3">
        <f t="shared" si="58"/>
        <v>53.565</v>
      </c>
      <c r="O97" s="3">
        <f t="shared" si="40"/>
        <v>101.013</v>
      </c>
      <c r="P97" s="3">
        <f t="shared" si="41"/>
        <v>0</v>
      </c>
      <c r="Q97" s="3">
        <f t="shared" si="42"/>
        <v>0</v>
      </c>
      <c r="R97" s="3">
        <f t="shared" si="43"/>
        <v>53.565</v>
      </c>
      <c r="S97" s="3">
        <f t="shared" si="43"/>
        <v>101.013</v>
      </c>
      <c r="T97" s="3">
        <f t="shared" si="44"/>
        <v>0</v>
      </c>
      <c r="U97" s="3">
        <f t="shared" si="45"/>
        <v>0</v>
      </c>
      <c r="V97" s="3">
        <f t="shared" si="46"/>
        <v>0</v>
      </c>
      <c r="W97" s="3">
        <f t="shared" si="47"/>
        <v>0</v>
      </c>
      <c r="X97" s="3">
        <f t="shared" si="48"/>
        <v>0</v>
      </c>
      <c r="Y97" s="3">
        <f t="shared" si="49"/>
        <v>0</v>
      </c>
      <c r="Z97" s="3">
        <f t="shared" si="50"/>
        <v>0</v>
      </c>
      <c r="AA97" s="3">
        <f t="shared" si="50"/>
        <v>0</v>
      </c>
      <c r="AB97" s="3">
        <f t="shared" si="37"/>
        <v>4.453</v>
      </c>
      <c r="AC97" s="3">
        <f t="shared" si="37"/>
        <v>6.817</v>
      </c>
      <c r="AD97" s="3">
        <f t="shared" si="37"/>
        <v>454.632</v>
      </c>
      <c r="AE97" s="3">
        <f t="shared" si="37"/>
        <v>668.984</v>
      </c>
      <c r="AF97" s="3">
        <f t="shared" si="59"/>
        <v>0</v>
      </c>
      <c r="AG97" s="3">
        <f t="shared" si="59"/>
        <v>0</v>
      </c>
      <c r="AH97" s="3">
        <f t="shared" si="51"/>
        <v>459.085</v>
      </c>
      <c r="AI97" s="3">
        <f t="shared" si="36"/>
        <v>675.801</v>
      </c>
      <c r="AJ97" s="1">
        <v>4.453</v>
      </c>
      <c r="AK97" s="1"/>
      <c r="AL97" s="1"/>
      <c r="AM97" s="1">
        <v>6.817</v>
      </c>
      <c r="AN97" s="1"/>
      <c r="AO97" s="1"/>
      <c r="AP97" s="1">
        <v>401.067</v>
      </c>
      <c r="AQ97" s="1">
        <v>53.565</v>
      </c>
      <c r="AR97" s="1"/>
      <c r="AS97" s="1">
        <v>567.971</v>
      </c>
      <c r="AT97" s="1">
        <v>101.013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20.25">
      <c r="A98" s="1">
        <v>632</v>
      </c>
      <c r="B98" s="2" t="s">
        <v>115</v>
      </c>
      <c r="C98" s="3">
        <v>496.775</v>
      </c>
      <c r="D98" s="3">
        <f t="shared" si="52"/>
        <v>0</v>
      </c>
      <c r="E98" s="3">
        <f t="shared" si="53"/>
        <v>0</v>
      </c>
      <c r="F98" s="3">
        <f t="shared" si="54"/>
        <v>493.193</v>
      </c>
      <c r="G98" s="3">
        <f t="shared" si="55"/>
        <v>637.495</v>
      </c>
      <c r="H98" s="3">
        <f t="shared" si="33"/>
        <v>0</v>
      </c>
      <c r="I98" s="3">
        <f t="shared" si="34"/>
        <v>0</v>
      </c>
      <c r="J98" s="3">
        <f t="shared" si="56"/>
        <v>493.193</v>
      </c>
      <c r="K98" s="3">
        <f t="shared" si="38"/>
        <v>637.495</v>
      </c>
      <c r="L98" s="3">
        <f t="shared" si="57"/>
        <v>0</v>
      </c>
      <c r="M98" s="3">
        <f t="shared" si="39"/>
        <v>0</v>
      </c>
      <c r="N98" s="3">
        <f t="shared" si="58"/>
        <v>3.582</v>
      </c>
      <c r="O98" s="3">
        <f t="shared" si="40"/>
        <v>4.732</v>
      </c>
      <c r="P98" s="3">
        <f t="shared" si="41"/>
        <v>0</v>
      </c>
      <c r="Q98" s="3">
        <f t="shared" si="42"/>
        <v>0</v>
      </c>
      <c r="R98" s="3">
        <f t="shared" si="43"/>
        <v>3.582</v>
      </c>
      <c r="S98" s="3">
        <f t="shared" si="43"/>
        <v>4.732</v>
      </c>
      <c r="T98" s="3">
        <f t="shared" si="44"/>
        <v>0</v>
      </c>
      <c r="U98" s="3">
        <f t="shared" si="45"/>
        <v>0</v>
      </c>
      <c r="V98" s="3">
        <f t="shared" si="46"/>
        <v>0</v>
      </c>
      <c r="W98" s="3">
        <f t="shared" si="47"/>
        <v>0</v>
      </c>
      <c r="X98" s="3">
        <f t="shared" si="48"/>
        <v>0</v>
      </c>
      <c r="Y98" s="3">
        <f t="shared" si="49"/>
        <v>0</v>
      </c>
      <c r="Z98" s="3">
        <f t="shared" si="50"/>
        <v>0</v>
      </c>
      <c r="AA98" s="3">
        <f t="shared" si="50"/>
        <v>0</v>
      </c>
      <c r="AB98" s="3">
        <f t="shared" si="37"/>
        <v>0</v>
      </c>
      <c r="AC98" s="3">
        <f t="shared" si="37"/>
        <v>0</v>
      </c>
      <c r="AD98" s="3">
        <f t="shared" si="37"/>
        <v>496.775</v>
      </c>
      <c r="AE98" s="3">
        <f t="shared" si="37"/>
        <v>642.227</v>
      </c>
      <c r="AF98" s="3">
        <f t="shared" si="59"/>
        <v>0</v>
      </c>
      <c r="AG98" s="3">
        <f t="shared" si="59"/>
        <v>0</v>
      </c>
      <c r="AH98" s="3">
        <f t="shared" si="51"/>
        <v>496.775</v>
      </c>
      <c r="AI98" s="3">
        <f t="shared" si="36"/>
        <v>642.227</v>
      </c>
      <c r="AJ98" s="1"/>
      <c r="AK98" s="1"/>
      <c r="AL98" s="1"/>
      <c r="AM98" s="1"/>
      <c r="AN98" s="1"/>
      <c r="AO98" s="1"/>
      <c r="AP98" s="1">
        <v>469.608</v>
      </c>
      <c r="AQ98" s="1">
        <v>3.582</v>
      </c>
      <c r="AR98" s="1"/>
      <c r="AS98" s="1">
        <v>613.91</v>
      </c>
      <c r="AT98" s="1">
        <v>4.732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>
        <v>2.46</v>
      </c>
      <c r="BO98" s="1"/>
      <c r="BP98" s="1"/>
      <c r="BQ98" s="1">
        <v>2.46</v>
      </c>
      <c r="BR98" s="1"/>
      <c r="BS98" s="1"/>
      <c r="BT98" s="1">
        <v>7.225</v>
      </c>
      <c r="BU98" s="1"/>
      <c r="BV98" s="1"/>
      <c r="BW98" s="1">
        <v>7.225</v>
      </c>
      <c r="BX98" s="1"/>
      <c r="BY98" s="1"/>
      <c r="BZ98" s="1">
        <v>13.9</v>
      </c>
      <c r="CA98" s="1"/>
      <c r="CB98" s="1"/>
      <c r="CC98" s="1">
        <v>13.9</v>
      </c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20.25">
      <c r="A99" s="1">
        <v>633</v>
      </c>
      <c r="B99" s="2" t="s">
        <v>116</v>
      </c>
      <c r="C99" s="3">
        <v>462.28</v>
      </c>
      <c r="D99" s="3">
        <f t="shared" si="52"/>
        <v>0</v>
      </c>
      <c r="E99" s="3">
        <f t="shared" si="53"/>
        <v>0</v>
      </c>
      <c r="F99" s="3">
        <f t="shared" si="54"/>
        <v>447.714</v>
      </c>
      <c r="G99" s="3">
        <f t="shared" si="55"/>
        <v>545.595</v>
      </c>
      <c r="H99" s="3">
        <f t="shared" si="33"/>
        <v>0</v>
      </c>
      <c r="I99" s="3">
        <f t="shared" si="34"/>
        <v>0</v>
      </c>
      <c r="J99" s="3">
        <f t="shared" si="56"/>
        <v>447.714</v>
      </c>
      <c r="K99" s="3">
        <f t="shared" si="38"/>
        <v>545.595</v>
      </c>
      <c r="L99" s="3">
        <f t="shared" si="57"/>
        <v>0</v>
      </c>
      <c r="M99" s="3">
        <f t="shared" si="39"/>
        <v>0</v>
      </c>
      <c r="N99" s="3">
        <f t="shared" si="58"/>
        <v>9.466</v>
      </c>
      <c r="O99" s="3">
        <f t="shared" si="40"/>
        <v>9.466</v>
      </c>
      <c r="P99" s="3">
        <f t="shared" si="41"/>
        <v>0</v>
      </c>
      <c r="Q99" s="3">
        <f t="shared" si="42"/>
        <v>0</v>
      </c>
      <c r="R99" s="3">
        <f t="shared" si="43"/>
        <v>9.466</v>
      </c>
      <c r="S99" s="3">
        <f t="shared" si="43"/>
        <v>9.466</v>
      </c>
      <c r="T99" s="3">
        <f t="shared" si="44"/>
        <v>0</v>
      </c>
      <c r="U99" s="3">
        <f t="shared" si="45"/>
        <v>0</v>
      </c>
      <c r="V99" s="3">
        <f t="shared" si="46"/>
        <v>0</v>
      </c>
      <c r="W99" s="3">
        <f t="shared" si="47"/>
        <v>0</v>
      </c>
      <c r="X99" s="3">
        <f t="shared" si="48"/>
        <v>0</v>
      </c>
      <c r="Y99" s="3">
        <f t="shared" si="49"/>
        <v>0</v>
      </c>
      <c r="Z99" s="3">
        <f t="shared" si="50"/>
        <v>0</v>
      </c>
      <c r="AA99" s="3">
        <f t="shared" si="50"/>
        <v>0</v>
      </c>
      <c r="AB99" s="3">
        <f t="shared" si="37"/>
        <v>0</v>
      </c>
      <c r="AC99" s="3">
        <f t="shared" si="37"/>
        <v>0</v>
      </c>
      <c r="AD99" s="3">
        <f t="shared" si="37"/>
        <v>457.18</v>
      </c>
      <c r="AE99" s="3">
        <f t="shared" si="37"/>
        <v>555.061</v>
      </c>
      <c r="AF99" s="3">
        <f t="shared" si="59"/>
        <v>0</v>
      </c>
      <c r="AG99" s="3">
        <f t="shared" si="59"/>
        <v>0</v>
      </c>
      <c r="AH99" s="3">
        <f t="shared" si="51"/>
        <v>457.18</v>
      </c>
      <c r="AI99" s="3">
        <f t="shared" si="36"/>
        <v>555.061</v>
      </c>
      <c r="AJ99" s="1"/>
      <c r="AK99" s="1"/>
      <c r="AL99" s="1"/>
      <c r="AM99" s="1"/>
      <c r="AN99" s="1"/>
      <c r="AO99" s="1"/>
      <c r="AP99" s="1">
        <v>444.372</v>
      </c>
      <c r="AQ99" s="1">
        <v>9.466</v>
      </c>
      <c r="AR99" s="1"/>
      <c r="AS99" s="1">
        <v>542.253</v>
      </c>
      <c r="AT99" s="1">
        <v>9.466</v>
      </c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>
        <v>3.342</v>
      </c>
      <c r="CA99" s="1"/>
      <c r="CB99" s="1"/>
      <c r="CC99" s="1">
        <v>3.342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20.25">
      <c r="A100" s="1">
        <v>634</v>
      </c>
      <c r="B100" s="2" t="s">
        <v>117</v>
      </c>
      <c r="C100" s="3">
        <v>548.87</v>
      </c>
      <c r="D100" s="3">
        <f t="shared" si="52"/>
        <v>0.183</v>
      </c>
      <c r="E100" s="3">
        <f t="shared" si="53"/>
        <v>0.549</v>
      </c>
      <c r="F100" s="3">
        <f t="shared" si="54"/>
        <v>534.175</v>
      </c>
      <c r="G100" s="3">
        <f t="shared" si="55"/>
        <v>632.675</v>
      </c>
      <c r="H100" s="3">
        <f t="shared" si="33"/>
        <v>0</v>
      </c>
      <c r="I100" s="3">
        <f t="shared" si="34"/>
        <v>0</v>
      </c>
      <c r="J100" s="3">
        <f t="shared" si="56"/>
        <v>534.358</v>
      </c>
      <c r="K100" s="3">
        <f t="shared" si="38"/>
        <v>633.2239999999999</v>
      </c>
      <c r="L100" s="3">
        <f t="shared" si="57"/>
        <v>0</v>
      </c>
      <c r="M100" s="3">
        <f t="shared" si="39"/>
        <v>0</v>
      </c>
      <c r="N100" s="3">
        <f t="shared" si="58"/>
        <v>12.455</v>
      </c>
      <c r="O100" s="3">
        <f t="shared" si="40"/>
        <v>18.064999999999998</v>
      </c>
      <c r="P100" s="3">
        <f t="shared" si="41"/>
        <v>0</v>
      </c>
      <c r="Q100" s="3">
        <f t="shared" si="42"/>
        <v>0</v>
      </c>
      <c r="R100" s="3">
        <f t="shared" si="43"/>
        <v>12.455</v>
      </c>
      <c r="S100" s="3">
        <f t="shared" si="43"/>
        <v>18.064999999999998</v>
      </c>
      <c r="T100" s="3">
        <f t="shared" si="44"/>
        <v>0</v>
      </c>
      <c r="U100" s="3">
        <f t="shared" si="45"/>
        <v>0</v>
      </c>
      <c r="V100" s="3">
        <f t="shared" si="46"/>
        <v>0</v>
      </c>
      <c r="W100" s="3">
        <f t="shared" si="47"/>
        <v>0</v>
      </c>
      <c r="X100" s="3">
        <f t="shared" si="48"/>
        <v>0</v>
      </c>
      <c r="Y100" s="3">
        <f t="shared" si="49"/>
        <v>0</v>
      </c>
      <c r="Z100" s="3">
        <f t="shared" si="50"/>
        <v>0</v>
      </c>
      <c r="AA100" s="3">
        <f t="shared" si="50"/>
        <v>0</v>
      </c>
      <c r="AB100" s="3">
        <f t="shared" si="37"/>
        <v>0.183</v>
      </c>
      <c r="AC100" s="3">
        <f t="shared" si="37"/>
        <v>0.549</v>
      </c>
      <c r="AD100" s="3">
        <f t="shared" si="37"/>
        <v>546.63</v>
      </c>
      <c r="AE100" s="3">
        <f t="shared" si="37"/>
        <v>650.74</v>
      </c>
      <c r="AF100" s="3">
        <f t="shared" si="59"/>
        <v>0</v>
      </c>
      <c r="AG100" s="3">
        <f t="shared" si="59"/>
        <v>0</v>
      </c>
      <c r="AH100" s="3">
        <f t="shared" si="51"/>
        <v>546.813</v>
      </c>
      <c r="AI100" s="3">
        <f t="shared" si="36"/>
        <v>651.289</v>
      </c>
      <c r="AJ100" s="1">
        <v>0.183</v>
      </c>
      <c r="AK100" s="1"/>
      <c r="AL100" s="1"/>
      <c r="AM100" s="1">
        <v>0.549</v>
      </c>
      <c r="AN100" s="1"/>
      <c r="AO100" s="1"/>
      <c r="AP100" s="1">
        <v>412.414</v>
      </c>
      <c r="AQ100" s="1">
        <v>11.485</v>
      </c>
      <c r="AR100" s="1"/>
      <c r="AS100" s="1">
        <v>510.914</v>
      </c>
      <c r="AT100" s="1">
        <v>17.095</v>
      </c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>
        <v>11.918</v>
      </c>
      <c r="BU100" s="1"/>
      <c r="BV100" s="1"/>
      <c r="BW100" s="1">
        <v>11.918</v>
      </c>
      <c r="BX100" s="1"/>
      <c r="BY100" s="1"/>
      <c r="BZ100" s="1">
        <v>93.716</v>
      </c>
      <c r="CA100" s="1"/>
      <c r="CB100" s="1"/>
      <c r="CC100" s="1">
        <v>93.716</v>
      </c>
      <c r="CD100" s="1"/>
      <c r="CE100" s="1"/>
      <c r="CF100" s="1">
        <v>16.127</v>
      </c>
      <c r="CG100" s="1">
        <v>0.97</v>
      </c>
      <c r="CH100" s="1"/>
      <c r="CI100" s="1">
        <v>16.127</v>
      </c>
      <c r="CJ100" s="1">
        <v>0.97</v>
      </c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20.25">
      <c r="A101" s="1">
        <v>635</v>
      </c>
      <c r="B101" s="2" t="s">
        <v>118</v>
      </c>
      <c r="C101" s="3">
        <v>547.068</v>
      </c>
      <c r="D101" s="3">
        <f t="shared" si="52"/>
        <v>0</v>
      </c>
      <c r="E101" s="3">
        <f t="shared" si="53"/>
        <v>0</v>
      </c>
      <c r="F101" s="3">
        <f t="shared" si="54"/>
        <v>547.068</v>
      </c>
      <c r="G101" s="3">
        <f t="shared" si="55"/>
        <v>677.574</v>
      </c>
      <c r="H101" s="3">
        <f t="shared" si="33"/>
        <v>0</v>
      </c>
      <c r="I101" s="3">
        <f t="shared" si="34"/>
        <v>0</v>
      </c>
      <c r="J101" s="3">
        <f t="shared" si="56"/>
        <v>547.068</v>
      </c>
      <c r="K101" s="3">
        <f t="shared" si="38"/>
        <v>677.574</v>
      </c>
      <c r="L101" s="3">
        <f t="shared" si="57"/>
        <v>0</v>
      </c>
      <c r="M101" s="3">
        <f t="shared" si="39"/>
        <v>0</v>
      </c>
      <c r="N101" s="3">
        <f t="shared" si="58"/>
        <v>0</v>
      </c>
      <c r="O101" s="3">
        <f t="shared" si="40"/>
        <v>0</v>
      </c>
      <c r="P101" s="3">
        <f t="shared" si="41"/>
        <v>0</v>
      </c>
      <c r="Q101" s="3">
        <f t="shared" si="42"/>
        <v>0</v>
      </c>
      <c r="R101" s="3">
        <f t="shared" si="43"/>
        <v>0</v>
      </c>
      <c r="S101" s="3">
        <f t="shared" si="43"/>
        <v>0</v>
      </c>
      <c r="T101" s="3">
        <f t="shared" si="44"/>
        <v>0</v>
      </c>
      <c r="U101" s="3">
        <f t="shared" si="45"/>
        <v>0</v>
      </c>
      <c r="V101" s="3">
        <f t="shared" si="46"/>
        <v>0</v>
      </c>
      <c r="W101" s="3">
        <f t="shared" si="47"/>
        <v>0</v>
      </c>
      <c r="X101" s="3">
        <f t="shared" si="48"/>
        <v>0</v>
      </c>
      <c r="Y101" s="3">
        <f t="shared" si="49"/>
        <v>0</v>
      </c>
      <c r="Z101" s="3">
        <f t="shared" si="50"/>
        <v>0</v>
      </c>
      <c r="AA101" s="3">
        <f t="shared" si="50"/>
        <v>0</v>
      </c>
      <c r="AB101" s="3">
        <f t="shared" si="37"/>
        <v>0</v>
      </c>
      <c r="AC101" s="3">
        <f t="shared" si="37"/>
        <v>0</v>
      </c>
      <c r="AD101" s="3">
        <f t="shared" si="37"/>
        <v>547.068</v>
      </c>
      <c r="AE101" s="3">
        <f t="shared" si="37"/>
        <v>677.574</v>
      </c>
      <c r="AF101" s="3">
        <f t="shared" si="59"/>
        <v>0</v>
      </c>
      <c r="AG101" s="3">
        <f t="shared" si="59"/>
        <v>0</v>
      </c>
      <c r="AH101" s="3">
        <f t="shared" si="51"/>
        <v>547.068</v>
      </c>
      <c r="AI101" s="3">
        <f t="shared" si="36"/>
        <v>677.574</v>
      </c>
      <c r="AJ101" s="1"/>
      <c r="AK101" s="1"/>
      <c r="AL101" s="1"/>
      <c r="AM101" s="1"/>
      <c r="AN101" s="1"/>
      <c r="AO101" s="1"/>
      <c r="AP101" s="1">
        <v>547.068</v>
      </c>
      <c r="AQ101" s="1"/>
      <c r="AR101" s="1"/>
      <c r="AS101" s="1">
        <v>677.574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20.25">
      <c r="A102" s="1">
        <v>636</v>
      </c>
      <c r="B102" s="2" t="s">
        <v>119</v>
      </c>
      <c r="C102" s="3">
        <v>508.047</v>
      </c>
      <c r="D102" s="3">
        <f t="shared" si="52"/>
        <v>0</v>
      </c>
      <c r="E102" s="3">
        <f t="shared" si="53"/>
        <v>0</v>
      </c>
      <c r="F102" s="3">
        <f t="shared" si="54"/>
        <v>508.082</v>
      </c>
      <c r="G102" s="3">
        <f t="shared" si="55"/>
        <v>570.181</v>
      </c>
      <c r="H102" s="3">
        <f t="shared" si="33"/>
        <v>0</v>
      </c>
      <c r="I102" s="3">
        <f t="shared" si="34"/>
        <v>0</v>
      </c>
      <c r="J102" s="3">
        <f t="shared" si="56"/>
        <v>508.082</v>
      </c>
      <c r="K102" s="3">
        <f t="shared" si="38"/>
        <v>570.181</v>
      </c>
      <c r="L102" s="3">
        <f t="shared" si="57"/>
        <v>0</v>
      </c>
      <c r="M102" s="3">
        <f t="shared" si="39"/>
        <v>0</v>
      </c>
      <c r="N102" s="3">
        <f t="shared" si="58"/>
        <v>0</v>
      </c>
      <c r="O102" s="3">
        <f t="shared" si="40"/>
        <v>0</v>
      </c>
      <c r="P102" s="3">
        <f t="shared" si="41"/>
        <v>0</v>
      </c>
      <c r="Q102" s="3">
        <f t="shared" si="42"/>
        <v>0</v>
      </c>
      <c r="R102" s="3">
        <f t="shared" si="43"/>
        <v>0</v>
      </c>
      <c r="S102" s="3">
        <f t="shared" si="43"/>
        <v>0</v>
      </c>
      <c r="T102" s="3">
        <f t="shared" si="44"/>
        <v>0</v>
      </c>
      <c r="U102" s="3">
        <f t="shared" si="45"/>
        <v>0</v>
      </c>
      <c r="V102" s="3">
        <f t="shared" si="46"/>
        <v>0</v>
      </c>
      <c r="W102" s="3">
        <f t="shared" si="47"/>
        <v>0</v>
      </c>
      <c r="X102" s="3">
        <f t="shared" si="48"/>
        <v>0</v>
      </c>
      <c r="Y102" s="3">
        <f t="shared" si="49"/>
        <v>0</v>
      </c>
      <c r="Z102" s="3">
        <f t="shared" si="50"/>
        <v>0</v>
      </c>
      <c r="AA102" s="3">
        <f t="shared" si="50"/>
        <v>0</v>
      </c>
      <c r="AB102" s="3">
        <f t="shared" si="37"/>
        <v>0</v>
      </c>
      <c r="AC102" s="3">
        <f t="shared" si="37"/>
        <v>0</v>
      </c>
      <c r="AD102" s="3">
        <f t="shared" si="37"/>
        <v>508.082</v>
      </c>
      <c r="AE102" s="3">
        <f t="shared" si="37"/>
        <v>570.181</v>
      </c>
      <c r="AF102" s="3">
        <f t="shared" si="59"/>
        <v>0</v>
      </c>
      <c r="AG102" s="3">
        <f t="shared" si="59"/>
        <v>0</v>
      </c>
      <c r="AH102" s="3">
        <f t="shared" si="51"/>
        <v>508.082</v>
      </c>
      <c r="AI102" s="3">
        <f t="shared" si="36"/>
        <v>570.181</v>
      </c>
      <c r="AJ102" s="1"/>
      <c r="AK102" s="1"/>
      <c r="AL102" s="1"/>
      <c r="AM102" s="1"/>
      <c r="AN102" s="1"/>
      <c r="AO102" s="1"/>
      <c r="AP102" s="1">
        <v>489.968</v>
      </c>
      <c r="AQ102" s="1"/>
      <c r="AR102" s="1"/>
      <c r="AS102" s="1">
        <v>552.067</v>
      </c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>
        <v>18.114</v>
      </c>
      <c r="BU102" s="1"/>
      <c r="BV102" s="1"/>
      <c r="BW102" s="1">
        <v>18.114</v>
      </c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20.25">
      <c r="A103" s="1">
        <v>638</v>
      </c>
      <c r="B103" s="2" t="s">
        <v>120</v>
      </c>
      <c r="C103" s="3">
        <v>524.05</v>
      </c>
      <c r="D103" s="3">
        <f t="shared" si="52"/>
        <v>3.002</v>
      </c>
      <c r="E103" s="3">
        <f t="shared" si="53"/>
        <v>3.002</v>
      </c>
      <c r="F103" s="3">
        <f t="shared" si="54"/>
        <v>498.08099999999996</v>
      </c>
      <c r="G103" s="3">
        <f t="shared" si="55"/>
        <v>589.97</v>
      </c>
      <c r="H103" s="3">
        <f t="shared" si="33"/>
        <v>0</v>
      </c>
      <c r="I103" s="3">
        <f t="shared" si="34"/>
        <v>0</v>
      </c>
      <c r="J103" s="3">
        <f t="shared" si="56"/>
        <v>501.08299999999997</v>
      </c>
      <c r="K103" s="3">
        <f t="shared" si="38"/>
        <v>592.972</v>
      </c>
      <c r="L103" s="3">
        <f t="shared" si="57"/>
        <v>0</v>
      </c>
      <c r="M103" s="3">
        <f t="shared" si="39"/>
        <v>0</v>
      </c>
      <c r="N103" s="3">
        <f t="shared" si="58"/>
        <v>15.872</v>
      </c>
      <c r="O103" s="3">
        <f t="shared" si="40"/>
        <v>16.238</v>
      </c>
      <c r="P103" s="3">
        <f t="shared" si="41"/>
        <v>0</v>
      </c>
      <c r="Q103" s="3">
        <f t="shared" si="42"/>
        <v>0</v>
      </c>
      <c r="R103" s="3">
        <f t="shared" si="43"/>
        <v>15.872</v>
      </c>
      <c r="S103" s="3">
        <f t="shared" si="43"/>
        <v>16.238</v>
      </c>
      <c r="T103" s="3">
        <f t="shared" si="44"/>
        <v>0</v>
      </c>
      <c r="U103" s="3">
        <f t="shared" si="45"/>
        <v>0</v>
      </c>
      <c r="V103" s="3">
        <f t="shared" si="46"/>
        <v>0</v>
      </c>
      <c r="W103" s="3">
        <f t="shared" si="47"/>
        <v>0</v>
      </c>
      <c r="X103" s="3">
        <f t="shared" si="48"/>
        <v>0</v>
      </c>
      <c r="Y103" s="3">
        <f t="shared" si="49"/>
        <v>0</v>
      </c>
      <c r="Z103" s="3">
        <f t="shared" si="50"/>
        <v>0</v>
      </c>
      <c r="AA103" s="3">
        <f t="shared" si="50"/>
        <v>0</v>
      </c>
      <c r="AB103" s="3">
        <f t="shared" si="37"/>
        <v>3.002</v>
      </c>
      <c r="AC103" s="3">
        <f t="shared" si="37"/>
        <v>3.002</v>
      </c>
      <c r="AD103" s="3">
        <f t="shared" si="37"/>
        <v>513.953</v>
      </c>
      <c r="AE103" s="3">
        <f t="shared" si="37"/>
        <v>606.2080000000001</v>
      </c>
      <c r="AF103" s="3">
        <f t="shared" si="59"/>
        <v>0</v>
      </c>
      <c r="AG103" s="3">
        <f t="shared" si="59"/>
        <v>0</v>
      </c>
      <c r="AH103" s="3">
        <f t="shared" si="51"/>
        <v>516.9549999999999</v>
      </c>
      <c r="AI103" s="3">
        <f t="shared" si="36"/>
        <v>609.21</v>
      </c>
      <c r="AJ103" s="1">
        <v>3.002</v>
      </c>
      <c r="AK103" s="1"/>
      <c r="AL103" s="1"/>
      <c r="AM103" s="1">
        <v>3.002</v>
      </c>
      <c r="AN103" s="1"/>
      <c r="AO103" s="1"/>
      <c r="AP103" s="1">
        <v>472.756</v>
      </c>
      <c r="AQ103" s="1">
        <v>15.872</v>
      </c>
      <c r="AR103" s="1"/>
      <c r="AS103" s="1">
        <v>564.645</v>
      </c>
      <c r="AT103" s="1">
        <v>16.238</v>
      </c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>
        <v>19.923</v>
      </c>
      <c r="BU103" s="1"/>
      <c r="BV103" s="1"/>
      <c r="BW103" s="1">
        <v>19.923</v>
      </c>
      <c r="BX103" s="1"/>
      <c r="BY103" s="1"/>
      <c r="BZ103" s="1">
        <v>5.402</v>
      </c>
      <c r="CA103" s="1"/>
      <c r="CB103" s="1"/>
      <c r="CC103" s="1">
        <v>5.402</v>
      </c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20.25">
      <c r="A104" s="1">
        <v>639</v>
      </c>
      <c r="B104" s="2" t="s">
        <v>121</v>
      </c>
      <c r="C104" s="3">
        <v>491.781</v>
      </c>
      <c r="D104" s="3">
        <f t="shared" si="52"/>
        <v>4.334</v>
      </c>
      <c r="E104" s="3">
        <f t="shared" si="53"/>
        <v>8.877</v>
      </c>
      <c r="F104" s="3">
        <f t="shared" si="54"/>
        <v>487.44700000000006</v>
      </c>
      <c r="G104" s="3">
        <f t="shared" si="55"/>
        <v>654.014</v>
      </c>
      <c r="H104" s="3">
        <f aca="true" t="shared" si="60" ref="H104:H111">CX104</f>
        <v>0</v>
      </c>
      <c r="I104" s="3">
        <f aca="true" t="shared" si="61" ref="I104:I111">DA104</f>
        <v>0</v>
      </c>
      <c r="J104" s="3">
        <f t="shared" si="56"/>
        <v>491.78100000000006</v>
      </c>
      <c r="K104" s="3">
        <f t="shared" si="38"/>
        <v>662.891</v>
      </c>
      <c r="L104" s="3">
        <f t="shared" si="57"/>
        <v>0</v>
      </c>
      <c r="M104" s="3">
        <f t="shared" si="39"/>
        <v>0</v>
      </c>
      <c r="N104" s="3">
        <f t="shared" si="58"/>
        <v>0</v>
      </c>
      <c r="O104" s="3">
        <f t="shared" si="40"/>
        <v>0</v>
      </c>
      <c r="P104" s="3">
        <f t="shared" si="41"/>
        <v>0</v>
      </c>
      <c r="Q104" s="3">
        <f t="shared" si="42"/>
        <v>0</v>
      </c>
      <c r="R104" s="3">
        <f t="shared" si="43"/>
        <v>0</v>
      </c>
      <c r="S104" s="3">
        <f t="shared" si="43"/>
        <v>0</v>
      </c>
      <c r="T104" s="3">
        <f t="shared" si="44"/>
        <v>0</v>
      </c>
      <c r="U104" s="3">
        <f t="shared" si="45"/>
        <v>0</v>
      </c>
      <c r="V104" s="3">
        <f t="shared" si="46"/>
        <v>0</v>
      </c>
      <c r="W104" s="3">
        <f t="shared" si="47"/>
        <v>0</v>
      </c>
      <c r="X104" s="3">
        <f t="shared" si="48"/>
        <v>0</v>
      </c>
      <c r="Y104" s="3">
        <f t="shared" si="49"/>
        <v>0</v>
      </c>
      <c r="Z104" s="3">
        <f t="shared" si="50"/>
        <v>0</v>
      </c>
      <c r="AA104" s="3">
        <f t="shared" si="50"/>
        <v>0</v>
      </c>
      <c r="AB104" s="3">
        <f t="shared" si="37"/>
        <v>4.334</v>
      </c>
      <c r="AC104" s="3">
        <f t="shared" si="37"/>
        <v>8.877</v>
      </c>
      <c r="AD104" s="3">
        <f t="shared" si="37"/>
        <v>487.44700000000006</v>
      </c>
      <c r="AE104" s="3">
        <f t="shared" si="37"/>
        <v>654.014</v>
      </c>
      <c r="AF104" s="3">
        <f t="shared" si="59"/>
        <v>0</v>
      </c>
      <c r="AG104" s="3">
        <f t="shared" si="59"/>
        <v>0</v>
      </c>
      <c r="AH104" s="3">
        <f t="shared" si="51"/>
        <v>491.78100000000006</v>
      </c>
      <c r="AI104" s="3">
        <f t="shared" si="36"/>
        <v>662.891</v>
      </c>
      <c r="AJ104" s="1">
        <v>4.334</v>
      </c>
      <c r="AK104" s="1"/>
      <c r="AL104" s="1"/>
      <c r="AM104" s="1">
        <v>8.877</v>
      </c>
      <c r="AN104" s="1"/>
      <c r="AO104" s="1"/>
      <c r="AP104" s="1">
        <v>350.915</v>
      </c>
      <c r="AQ104" s="1"/>
      <c r="AR104" s="1"/>
      <c r="AS104" s="1">
        <v>517.482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>
        <v>103.852</v>
      </c>
      <c r="BU104" s="1"/>
      <c r="BV104" s="1"/>
      <c r="BW104" s="1">
        <v>103.852</v>
      </c>
      <c r="BX104" s="1"/>
      <c r="BY104" s="1"/>
      <c r="BZ104" s="1">
        <v>30.575</v>
      </c>
      <c r="CA104" s="1"/>
      <c r="CB104" s="1"/>
      <c r="CC104" s="1">
        <v>30.575</v>
      </c>
      <c r="CD104" s="1"/>
      <c r="CE104" s="1"/>
      <c r="CF104" s="1">
        <v>2.105</v>
      </c>
      <c r="CG104" s="1"/>
      <c r="CH104" s="1"/>
      <c r="CI104" s="1">
        <v>2.105</v>
      </c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20.25">
      <c r="A105" s="1">
        <v>641</v>
      </c>
      <c r="B105" s="2" t="s">
        <v>122</v>
      </c>
      <c r="C105" s="3">
        <v>495.16</v>
      </c>
      <c r="D105" s="3">
        <f t="shared" si="52"/>
        <v>0</v>
      </c>
      <c r="E105" s="3">
        <f t="shared" si="53"/>
        <v>0</v>
      </c>
      <c r="F105" s="3">
        <f t="shared" si="54"/>
        <v>433.113</v>
      </c>
      <c r="G105" s="3">
        <f t="shared" si="55"/>
        <v>538.5339999999999</v>
      </c>
      <c r="H105" s="3">
        <f t="shared" si="60"/>
        <v>0</v>
      </c>
      <c r="I105" s="3">
        <f t="shared" si="61"/>
        <v>0</v>
      </c>
      <c r="J105" s="3">
        <f t="shared" si="56"/>
        <v>433.113</v>
      </c>
      <c r="K105" s="3">
        <f t="shared" si="38"/>
        <v>538.5339999999999</v>
      </c>
      <c r="L105" s="3">
        <f t="shared" si="57"/>
        <v>0</v>
      </c>
      <c r="M105" s="3">
        <f t="shared" si="39"/>
        <v>0</v>
      </c>
      <c r="N105" s="3">
        <f t="shared" si="58"/>
        <v>23.215</v>
      </c>
      <c r="O105" s="3">
        <f t="shared" si="40"/>
        <v>33.785</v>
      </c>
      <c r="P105" s="3">
        <f t="shared" si="41"/>
        <v>0</v>
      </c>
      <c r="Q105" s="3">
        <f t="shared" si="42"/>
        <v>0</v>
      </c>
      <c r="R105" s="3">
        <f t="shared" si="43"/>
        <v>23.215</v>
      </c>
      <c r="S105" s="3">
        <f t="shared" si="43"/>
        <v>33.785</v>
      </c>
      <c r="T105" s="3">
        <f t="shared" si="44"/>
        <v>0</v>
      </c>
      <c r="U105" s="3">
        <f t="shared" si="45"/>
        <v>0</v>
      </c>
      <c r="V105" s="3">
        <f t="shared" si="46"/>
        <v>0</v>
      </c>
      <c r="W105" s="3">
        <f t="shared" si="47"/>
        <v>0</v>
      </c>
      <c r="X105" s="3">
        <f t="shared" si="48"/>
        <v>0</v>
      </c>
      <c r="Y105" s="3">
        <f t="shared" si="49"/>
        <v>0</v>
      </c>
      <c r="Z105" s="3">
        <f t="shared" si="50"/>
        <v>0</v>
      </c>
      <c r="AA105" s="3">
        <f t="shared" si="50"/>
        <v>0</v>
      </c>
      <c r="AB105" s="3">
        <f t="shared" si="37"/>
        <v>0</v>
      </c>
      <c r="AC105" s="3">
        <f t="shared" si="37"/>
        <v>0</v>
      </c>
      <c r="AD105" s="3">
        <f t="shared" si="37"/>
        <v>456.328</v>
      </c>
      <c r="AE105" s="3">
        <f t="shared" si="37"/>
        <v>572.3189999999998</v>
      </c>
      <c r="AF105" s="3">
        <f t="shared" si="59"/>
        <v>0</v>
      </c>
      <c r="AG105" s="3">
        <f t="shared" si="59"/>
        <v>0</v>
      </c>
      <c r="AH105" s="3">
        <f t="shared" si="51"/>
        <v>456.328</v>
      </c>
      <c r="AI105" s="3">
        <f t="shared" si="36"/>
        <v>572.3189999999998</v>
      </c>
      <c r="AJ105" s="1"/>
      <c r="AK105" s="1"/>
      <c r="AL105" s="1"/>
      <c r="AM105" s="1"/>
      <c r="AN105" s="1"/>
      <c r="AO105" s="1"/>
      <c r="AP105" s="1">
        <v>377.606</v>
      </c>
      <c r="AQ105" s="1">
        <v>23.215</v>
      </c>
      <c r="AR105" s="1"/>
      <c r="AS105" s="1">
        <v>479.549</v>
      </c>
      <c r="AT105" s="1">
        <v>33.785</v>
      </c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>
        <v>37.506</v>
      </c>
      <c r="BO105" s="1"/>
      <c r="BP105" s="1"/>
      <c r="BQ105" s="1">
        <v>39.881</v>
      </c>
      <c r="BR105" s="1"/>
      <c r="BS105" s="1"/>
      <c r="BT105" s="1">
        <v>12.576</v>
      </c>
      <c r="BU105" s="1"/>
      <c r="BV105" s="1"/>
      <c r="BW105" s="1">
        <v>13.679</v>
      </c>
      <c r="BX105" s="1"/>
      <c r="BY105" s="1"/>
      <c r="BZ105" s="1">
        <v>5.425</v>
      </c>
      <c r="CA105" s="1"/>
      <c r="CB105" s="1"/>
      <c r="CC105" s="1">
        <v>5.425</v>
      </c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20.25">
      <c r="A106" s="1">
        <v>642</v>
      </c>
      <c r="B106" s="2" t="s">
        <v>123</v>
      </c>
      <c r="C106" s="3">
        <v>499.393</v>
      </c>
      <c r="D106" s="3">
        <f t="shared" si="52"/>
        <v>1.395</v>
      </c>
      <c r="E106" s="3">
        <f t="shared" si="53"/>
        <v>2.79</v>
      </c>
      <c r="F106" s="3">
        <f t="shared" si="54"/>
        <v>497.99799999999993</v>
      </c>
      <c r="G106" s="3">
        <f t="shared" si="55"/>
        <v>595.2130000000001</v>
      </c>
      <c r="H106" s="3">
        <f t="shared" si="60"/>
        <v>0</v>
      </c>
      <c r="I106" s="3">
        <f t="shared" si="61"/>
        <v>0</v>
      </c>
      <c r="J106" s="3">
        <f t="shared" si="56"/>
        <v>499.3929999999999</v>
      </c>
      <c r="K106" s="3">
        <f t="shared" si="38"/>
        <v>598.003</v>
      </c>
      <c r="L106" s="3">
        <f t="shared" si="57"/>
        <v>0</v>
      </c>
      <c r="M106" s="3">
        <f t="shared" si="39"/>
        <v>0</v>
      </c>
      <c r="N106" s="3">
        <f t="shared" si="58"/>
        <v>0</v>
      </c>
      <c r="O106" s="3">
        <f t="shared" si="40"/>
        <v>0</v>
      </c>
      <c r="P106" s="3">
        <f t="shared" si="41"/>
        <v>0</v>
      </c>
      <c r="Q106" s="3">
        <f t="shared" si="42"/>
        <v>0</v>
      </c>
      <c r="R106" s="3">
        <f t="shared" si="43"/>
        <v>0</v>
      </c>
      <c r="S106" s="3">
        <f t="shared" si="43"/>
        <v>0</v>
      </c>
      <c r="T106" s="3">
        <f t="shared" si="44"/>
        <v>0</v>
      </c>
      <c r="U106" s="3">
        <f t="shared" si="45"/>
        <v>0</v>
      </c>
      <c r="V106" s="3">
        <f t="shared" si="46"/>
        <v>0</v>
      </c>
      <c r="W106" s="3">
        <f t="shared" si="47"/>
        <v>0</v>
      </c>
      <c r="X106" s="3">
        <f t="shared" si="48"/>
        <v>0</v>
      </c>
      <c r="Y106" s="3">
        <f t="shared" si="49"/>
        <v>0</v>
      </c>
      <c r="Z106" s="3">
        <f t="shared" si="50"/>
        <v>0</v>
      </c>
      <c r="AA106" s="3">
        <f t="shared" si="50"/>
        <v>0</v>
      </c>
      <c r="AB106" s="3">
        <f t="shared" si="37"/>
        <v>1.395</v>
      </c>
      <c r="AC106" s="3">
        <f t="shared" si="37"/>
        <v>2.79</v>
      </c>
      <c r="AD106" s="3">
        <f t="shared" si="37"/>
        <v>497.99799999999993</v>
      </c>
      <c r="AE106" s="3">
        <f t="shared" si="37"/>
        <v>595.2130000000001</v>
      </c>
      <c r="AF106" s="3">
        <f t="shared" si="59"/>
        <v>0</v>
      </c>
      <c r="AG106" s="3">
        <f t="shared" si="59"/>
        <v>0</v>
      </c>
      <c r="AH106" s="3">
        <f t="shared" si="51"/>
        <v>499.3929999999999</v>
      </c>
      <c r="AI106" s="3">
        <f t="shared" si="36"/>
        <v>598.003</v>
      </c>
      <c r="AJ106" s="1">
        <v>1.395</v>
      </c>
      <c r="AK106" s="1"/>
      <c r="AL106" s="1"/>
      <c r="AM106" s="1">
        <v>2.79</v>
      </c>
      <c r="AN106" s="1"/>
      <c r="AO106" s="1"/>
      <c r="AP106" s="1">
        <v>471.02</v>
      </c>
      <c r="AQ106" s="1"/>
      <c r="AR106" s="1"/>
      <c r="AS106" s="1">
        <v>568.235</v>
      </c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>
        <v>10.436</v>
      </c>
      <c r="BU106" s="1"/>
      <c r="BV106" s="1"/>
      <c r="BW106" s="1">
        <v>10.436</v>
      </c>
      <c r="BX106" s="1"/>
      <c r="BY106" s="1"/>
      <c r="BZ106" s="1">
        <v>16.542</v>
      </c>
      <c r="CA106" s="1"/>
      <c r="CB106" s="1"/>
      <c r="CC106" s="1">
        <v>16.542</v>
      </c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20.25">
      <c r="A107" s="1">
        <v>643</v>
      </c>
      <c r="B107" s="2" t="s">
        <v>124</v>
      </c>
      <c r="C107" s="3">
        <v>454.459</v>
      </c>
      <c r="D107" s="3">
        <f t="shared" si="52"/>
        <v>2.225</v>
      </c>
      <c r="E107" s="3">
        <f t="shared" si="53"/>
        <v>4.45</v>
      </c>
      <c r="F107" s="3">
        <f t="shared" si="54"/>
        <v>452.23400000000004</v>
      </c>
      <c r="G107" s="3">
        <f t="shared" si="55"/>
        <v>519.186</v>
      </c>
      <c r="H107" s="3">
        <f t="shared" si="60"/>
        <v>0</v>
      </c>
      <c r="I107" s="3">
        <f t="shared" si="61"/>
        <v>0</v>
      </c>
      <c r="J107" s="3">
        <f t="shared" si="56"/>
        <v>454.45900000000006</v>
      </c>
      <c r="K107" s="3">
        <f t="shared" si="38"/>
        <v>523.6360000000001</v>
      </c>
      <c r="L107" s="3">
        <f t="shared" si="57"/>
        <v>0</v>
      </c>
      <c r="M107" s="3">
        <f t="shared" si="39"/>
        <v>0</v>
      </c>
      <c r="N107" s="3">
        <f t="shared" si="58"/>
        <v>0</v>
      </c>
      <c r="O107" s="3">
        <f t="shared" si="40"/>
        <v>0</v>
      </c>
      <c r="P107" s="3">
        <f t="shared" si="41"/>
        <v>0</v>
      </c>
      <c r="Q107" s="3">
        <f t="shared" si="42"/>
        <v>0</v>
      </c>
      <c r="R107" s="3">
        <f t="shared" si="43"/>
        <v>0</v>
      </c>
      <c r="S107" s="3">
        <f t="shared" si="43"/>
        <v>0</v>
      </c>
      <c r="T107" s="3">
        <f t="shared" si="44"/>
        <v>0</v>
      </c>
      <c r="U107" s="3">
        <f t="shared" si="45"/>
        <v>0</v>
      </c>
      <c r="V107" s="3">
        <f t="shared" si="46"/>
        <v>0</v>
      </c>
      <c r="W107" s="3">
        <f t="shared" si="47"/>
        <v>0</v>
      </c>
      <c r="X107" s="3">
        <f t="shared" si="48"/>
        <v>0</v>
      </c>
      <c r="Y107" s="3">
        <f t="shared" si="49"/>
        <v>0</v>
      </c>
      <c r="Z107" s="3">
        <f t="shared" si="50"/>
        <v>0</v>
      </c>
      <c r="AA107" s="3">
        <f t="shared" si="50"/>
        <v>0</v>
      </c>
      <c r="AB107" s="3">
        <f t="shared" si="37"/>
        <v>2.225</v>
      </c>
      <c r="AC107" s="3">
        <f t="shared" si="37"/>
        <v>4.45</v>
      </c>
      <c r="AD107" s="3">
        <f t="shared" si="37"/>
        <v>452.23400000000004</v>
      </c>
      <c r="AE107" s="3">
        <f t="shared" si="37"/>
        <v>519.186</v>
      </c>
      <c r="AF107" s="3">
        <f t="shared" si="59"/>
        <v>0</v>
      </c>
      <c r="AG107" s="3">
        <f t="shared" si="59"/>
        <v>0</v>
      </c>
      <c r="AH107" s="3">
        <f t="shared" si="51"/>
        <v>454.45900000000006</v>
      </c>
      <c r="AI107" s="3">
        <f t="shared" si="36"/>
        <v>523.6360000000001</v>
      </c>
      <c r="AJ107" s="1">
        <v>2.225</v>
      </c>
      <c r="AK107" s="1"/>
      <c r="AL107" s="1"/>
      <c r="AM107" s="1">
        <v>4.45</v>
      </c>
      <c r="AN107" s="1"/>
      <c r="AO107" s="1"/>
      <c r="AP107" s="1">
        <v>423.144</v>
      </c>
      <c r="AQ107" s="1"/>
      <c r="AR107" s="1"/>
      <c r="AS107" s="1">
        <v>489.6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>
        <v>14.476</v>
      </c>
      <c r="BO107" s="1"/>
      <c r="BP107" s="1"/>
      <c r="BQ107" s="1">
        <v>14.476</v>
      </c>
      <c r="BR107" s="1"/>
      <c r="BS107" s="1"/>
      <c r="BT107" s="1">
        <v>9.526</v>
      </c>
      <c r="BU107" s="1"/>
      <c r="BV107" s="1"/>
      <c r="BW107" s="1">
        <v>10.022</v>
      </c>
      <c r="BX107" s="1"/>
      <c r="BY107" s="1"/>
      <c r="BZ107" s="1">
        <v>5.088</v>
      </c>
      <c r="CA107" s="1"/>
      <c r="CB107" s="1"/>
      <c r="CC107" s="1">
        <v>5.088</v>
      </c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20.25">
      <c r="A108" s="1">
        <v>644</v>
      </c>
      <c r="B108" s="2" t="s">
        <v>125</v>
      </c>
      <c r="C108" s="3">
        <v>562.109</v>
      </c>
      <c r="D108" s="3">
        <f t="shared" si="52"/>
        <v>8.117</v>
      </c>
      <c r="E108" s="3">
        <f t="shared" si="53"/>
        <v>17.395</v>
      </c>
      <c r="F108" s="3">
        <f t="shared" si="54"/>
        <v>555.209</v>
      </c>
      <c r="G108" s="3">
        <f t="shared" si="55"/>
        <v>651.507</v>
      </c>
      <c r="H108" s="3">
        <f t="shared" si="60"/>
        <v>0</v>
      </c>
      <c r="I108" s="3">
        <f t="shared" si="61"/>
        <v>0</v>
      </c>
      <c r="J108" s="3">
        <f t="shared" si="56"/>
        <v>563.3259999999999</v>
      </c>
      <c r="K108" s="3">
        <f t="shared" si="38"/>
        <v>668.9019999999999</v>
      </c>
      <c r="L108" s="3">
        <f t="shared" si="57"/>
        <v>0</v>
      </c>
      <c r="M108" s="3">
        <f t="shared" si="39"/>
        <v>0</v>
      </c>
      <c r="N108" s="3">
        <f t="shared" si="58"/>
        <v>0</v>
      </c>
      <c r="O108" s="3">
        <f t="shared" si="40"/>
        <v>0</v>
      </c>
      <c r="P108" s="3">
        <f t="shared" si="41"/>
        <v>0</v>
      </c>
      <c r="Q108" s="3">
        <f t="shared" si="42"/>
        <v>0</v>
      </c>
      <c r="R108" s="3">
        <f t="shared" si="43"/>
        <v>0</v>
      </c>
      <c r="S108" s="3">
        <f t="shared" si="43"/>
        <v>0</v>
      </c>
      <c r="T108" s="3">
        <f t="shared" si="44"/>
        <v>0</v>
      </c>
      <c r="U108" s="3">
        <f t="shared" si="45"/>
        <v>0</v>
      </c>
      <c r="V108" s="3">
        <f t="shared" si="46"/>
        <v>0</v>
      </c>
      <c r="W108" s="3">
        <f t="shared" si="47"/>
        <v>0</v>
      </c>
      <c r="X108" s="3">
        <f t="shared" si="48"/>
        <v>0</v>
      </c>
      <c r="Y108" s="3">
        <f t="shared" si="49"/>
        <v>0</v>
      </c>
      <c r="Z108" s="3">
        <f t="shared" si="50"/>
        <v>0</v>
      </c>
      <c r="AA108" s="3">
        <f t="shared" si="50"/>
        <v>0</v>
      </c>
      <c r="AB108" s="3">
        <f t="shared" si="37"/>
        <v>8.117</v>
      </c>
      <c r="AC108" s="3">
        <f t="shared" si="37"/>
        <v>17.395</v>
      </c>
      <c r="AD108" s="3">
        <f t="shared" si="37"/>
        <v>555.209</v>
      </c>
      <c r="AE108" s="3">
        <f t="shared" si="37"/>
        <v>651.507</v>
      </c>
      <c r="AF108" s="3">
        <f t="shared" si="59"/>
        <v>0</v>
      </c>
      <c r="AG108" s="3">
        <f t="shared" si="59"/>
        <v>0</v>
      </c>
      <c r="AH108" s="3">
        <f t="shared" si="51"/>
        <v>563.3259999999999</v>
      </c>
      <c r="AI108" s="3">
        <f t="shared" si="36"/>
        <v>668.9019999999999</v>
      </c>
      <c r="AJ108" s="1">
        <v>8.117</v>
      </c>
      <c r="AK108" s="1"/>
      <c r="AL108" s="1"/>
      <c r="AM108" s="1">
        <v>17.395</v>
      </c>
      <c r="AN108" s="1"/>
      <c r="AO108" s="1"/>
      <c r="AP108" s="1">
        <v>555.209</v>
      </c>
      <c r="AQ108" s="1"/>
      <c r="AR108" s="1"/>
      <c r="AS108" s="1">
        <v>651.507</v>
      </c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20.25">
      <c r="A109" s="1">
        <v>646</v>
      </c>
      <c r="B109" s="2" t="s">
        <v>126</v>
      </c>
      <c r="C109" s="3">
        <v>422.306</v>
      </c>
      <c r="D109" s="3">
        <f t="shared" si="52"/>
        <v>5.194</v>
      </c>
      <c r="E109" s="3">
        <f t="shared" si="53"/>
        <v>11.666</v>
      </c>
      <c r="F109" s="3">
        <f t="shared" si="54"/>
        <v>374.907</v>
      </c>
      <c r="G109" s="3">
        <f t="shared" si="55"/>
        <v>502.882</v>
      </c>
      <c r="H109" s="3">
        <f t="shared" si="60"/>
        <v>0</v>
      </c>
      <c r="I109" s="3">
        <f t="shared" si="61"/>
        <v>0</v>
      </c>
      <c r="J109" s="3">
        <f t="shared" si="56"/>
        <v>380.101</v>
      </c>
      <c r="K109" s="3">
        <f t="shared" si="38"/>
        <v>514.548</v>
      </c>
      <c r="L109" s="3">
        <f t="shared" si="57"/>
        <v>0</v>
      </c>
      <c r="M109" s="3">
        <f t="shared" si="39"/>
        <v>0</v>
      </c>
      <c r="N109" s="3">
        <f t="shared" si="58"/>
        <v>38.665</v>
      </c>
      <c r="O109" s="3">
        <f t="shared" si="40"/>
        <v>61.945</v>
      </c>
      <c r="P109" s="3">
        <f t="shared" si="41"/>
        <v>0</v>
      </c>
      <c r="Q109" s="3">
        <f t="shared" si="42"/>
        <v>0</v>
      </c>
      <c r="R109" s="3">
        <f t="shared" si="43"/>
        <v>38.665</v>
      </c>
      <c r="S109" s="3">
        <f t="shared" si="43"/>
        <v>61.945</v>
      </c>
      <c r="T109" s="3">
        <f t="shared" si="44"/>
        <v>0</v>
      </c>
      <c r="U109" s="3">
        <f t="shared" si="45"/>
        <v>0</v>
      </c>
      <c r="V109" s="3">
        <f t="shared" si="46"/>
        <v>0</v>
      </c>
      <c r="W109" s="3">
        <f t="shared" si="47"/>
        <v>0</v>
      </c>
      <c r="X109" s="3">
        <f t="shared" si="48"/>
        <v>0</v>
      </c>
      <c r="Y109" s="3">
        <f t="shared" si="49"/>
        <v>0</v>
      </c>
      <c r="Z109" s="3">
        <f t="shared" si="50"/>
        <v>0</v>
      </c>
      <c r="AA109" s="3">
        <f t="shared" si="50"/>
        <v>0</v>
      </c>
      <c r="AB109" s="3">
        <f t="shared" si="37"/>
        <v>5.194</v>
      </c>
      <c r="AC109" s="3">
        <f t="shared" si="37"/>
        <v>11.666</v>
      </c>
      <c r="AD109" s="3">
        <f t="shared" si="37"/>
        <v>413.572</v>
      </c>
      <c r="AE109" s="3">
        <f t="shared" si="37"/>
        <v>564.827</v>
      </c>
      <c r="AF109" s="3">
        <f t="shared" si="59"/>
        <v>0</v>
      </c>
      <c r="AG109" s="3">
        <f t="shared" si="59"/>
        <v>0</v>
      </c>
      <c r="AH109" s="3">
        <f t="shared" si="51"/>
        <v>418.766</v>
      </c>
      <c r="AI109" s="3">
        <f t="shared" si="36"/>
        <v>576.493</v>
      </c>
      <c r="AJ109" s="1">
        <v>5.194</v>
      </c>
      <c r="AK109" s="1"/>
      <c r="AL109" s="1"/>
      <c r="AM109" s="1">
        <v>11.666</v>
      </c>
      <c r="AN109" s="1"/>
      <c r="AO109" s="1"/>
      <c r="AP109" s="1">
        <v>374.907</v>
      </c>
      <c r="AQ109" s="1">
        <v>38.665</v>
      </c>
      <c r="AR109" s="1"/>
      <c r="AS109" s="1">
        <v>502.882</v>
      </c>
      <c r="AT109" s="1">
        <v>61.945</v>
      </c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20.25">
      <c r="A110" s="1">
        <v>647</v>
      </c>
      <c r="B110" s="2" t="s">
        <v>127</v>
      </c>
      <c r="C110" s="3">
        <v>558.193</v>
      </c>
      <c r="D110" s="3">
        <f t="shared" si="52"/>
        <v>0.667</v>
      </c>
      <c r="E110" s="3">
        <f t="shared" si="53"/>
        <v>1.734</v>
      </c>
      <c r="F110" s="3">
        <f t="shared" si="54"/>
        <v>549.659</v>
      </c>
      <c r="G110" s="3">
        <f t="shared" si="55"/>
        <v>666.221</v>
      </c>
      <c r="H110" s="3">
        <f t="shared" si="60"/>
        <v>0</v>
      </c>
      <c r="I110" s="3">
        <f t="shared" si="61"/>
        <v>0</v>
      </c>
      <c r="J110" s="3">
        <f t="shared" si="56"/>
        <v>550.326</v>
      </c>
      <c r="K110" s="3">
        <f t="shared" si="38"/>
        <v>667.955</v>
      </c>
      <c r="L110" s="3">
        <f t="shared" si="57"/>
        <v>0</v>
      </c>
      <c r="M110" s="3">
        <f t="shared" si="39"/>
        <v>0</v>
      </c>
      <c r="N110" s="3">
        <f t="shared" si="58"/>
        <v>0</v>
      </c>
      <c r="O110" s="3">
        <f t="shared" si="40"/>
        <v>0</v>
      </c>
      <c r="P110" s="3">
        <f t="shared" si="41"/>
        <v>0</v>
      </c>
      <c r="Q110" s="3">
        <f t="shared" si="42"/>
        <v>0</v>
      </c>
      <c r="R110" s="3">
        <f t="shared" si="43"/>
        <v>0</v>
      </c>
      <c r="S110" s="3">
        <f t="shared" si="43"/>
        <v>0</v>
      </c>
      <c r="T110" s="3">
        <f t="shared" si="44"/>
        <v>0</v>
      </c>
      <c r="U110" s="3">
        <f t="shared" si="45"/>
        <v>0</v>
      </c>
      <c r="V110" s="3">
        <f t="shared" si="46"/>
        <v>0</v>
      </c>
      <c r="W110" s="3">
        <f t="shared" si="47"/>
        <v>0</v>
      </c>
      <c r="X110" s="3">
        <f t="shared" si="48"/>
        <v>0</v>
      </c>
      <c r="Y110" s="3">
        <f t="shared" si="49"/>
        <v>0</v>
      </c>
      <c r="Z110" s="3">
        <f t="shared" si="50"/>
        <v>0</v>
      </c>
      <c r="AA110" s="3">
        <f t="shared" si="50"/>
        <v>0</v>
      </c>
      <c r="AB110" s="3">
        <f t="shared" si="37"/>
        <v>0.667</v>
      </c>
      <c r="AC110" s="3">
        <f t="shared" si="37"/>
        <v>1.734</v>
      </c>
      <c r="AD110" s="3">
        <f t="shared" si="37"/>
        <v>549.659</v>
      </c>
      <c r="AE110" s="3">
        <f t="shared" si="37"/>
        <v>666.221</v>
      </c>
      <c r="AF110" s="3">
        <f t="shared" si="59"/>
        <v>0</v>
      </c>
      <c r="AG110" s="3">
        <f t="shared" si="59"/>
        <v>0</v>
      </c>
      <c r="AH110" s="3">
        <f t="shared" si="51"/>
        <v>550.326</v>
      </c>
      <c r="AI110" s="3">
        <f t="shared" si="36"/>
        <v>667.955</v>
      </c>
      <c r="AJ110" s="1">
        <v>0.667</v>
      </c>
      <c r="AK110" s="1"/>
      <c r="AL110" s="1"/>
      <c r="AM110" s="1">
        <v>1.734</v>
      </c>
      <c r="AN110" s="1"/>
      <c r="AO110" s="1"/>
      <c r="AP110" s="1">
        <v>549.659</v>
      </c>
      <c r="AQ110" s="1"/>
      <c r="AR110" s="1"/>
      <c r="AS110" s="1">
        <v>666.221</v>
      </c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21">
      <c r="A111" s="58" t="s">
        <v>135</v>
      </c>
      <c r="B111" s="58"/>
      <c r="C111" s="10">
        <f aca="true" t="shared" si="62" ref="C111:BN111">SUM(C5:C110)</f>
        <v>51821.04300000002</v>
      </c>
      <c r="D111" s="10">
        <f>SUM(D5:D110)</f>
        <v>1892.5430000000008</v>
      </c>
      <c r="E111" s="10">
        <f>SUM(E5:E110)</f>
        <v>5146.528000000004</v>
      </c>
      <c r="F111" s="10">
        <f aca="true" t="shared" si="63" ref="E111:AI111">SUM(F5:F110)</f>
        <v>48292.21599999999</v>
      </c>
      <c r="G111" s="10">
        <f t="shared" si="63"/>
        <v>63618.269000000015</v>
      </c>
      <c r="H111" s="10">
        <f t="shared" si="63"/>
        <v>172.476</v>
      </c>
      <c r="I111" s="10">
        <f t="shared" si="63"/>
        <v>172.476</v>
      </c>
      <c r="J111" s="10">
        <f t="shared" si="63"/>
        <v>50357.23499999999</v>
      </c>
      <c r="K111" s="10">
        <f t="shared" si="63"/>
        <v>68937.27300000002</v>
      </c>
      <c r="L111" s="10">
        <f t="shared" si="63"/>
        <v>30.23</v>
      </c>
      <c r="M111" s="10">
        <f t="shared" si="63"/>
        <v>71.383</v>
      </c>
      <c r="N111" s="10">
        <f t="shared" si="63"/>
        <v>1116.3149999999996</v>
      </c>
      <c r="O111" s="10">
        <f t="shared" si="63"/>
        <v>1604.4240000000004</v>
      </c>
      <c r="P111" s="10">
        <f t="shared" si="63"/>
        <v>0</v>
      </c>
      <c r="Q111" s="10">
        <f t="shared" si="63"/>
        <v>0</v>
      </c>
      <c r="R111" s="10">
        <f t="shared" si="63"/>
        <v>1146.5449999999996</v>
      </c>
      <c r="S111" s="10">
        <f t="shared" si="63"/>
        <v>1675.8069999999998</v>
      </c>
      <c r="T111" s="10">
        <f t="shared" si="63"/>
        <v>0</v>
      </c>
      <c r="U111" s="10">
        <f t="shared" si="63"/>
        <v>0</v>
      </c>
      <c r="V111" s="10">
        <f t="shared" si="63"/>
        <v>5.978999999999999</v>
      </c>
      <c r="W111" s="10">
        <f t="shared" si="63"/>
        <v>5.978999999999999</v>
      </c>
      <c r="X111" s="10">
        <f t="shared" si="63"/>
        <v>38.862</v>
      </c>
      <c r="Y111" s="10">
        <f t="shared" si="63"/>
        <v>38.862</v>
      </c>
      <c r="Z111" s="10">
        <f t="shared" si="63"/>
        <v>44.841</v>
      </c>
      <c r="AA111" s="10">
        <f t="shared" si="63"/>
        <v>44.841</v>
      </c>
      <c r="AB111" s="10">
        <f>SUM(AB5:AB110)</f>
        <v>1922.7730000000008</v>
      </c>
      <c r="AC111" s="10">
        <f aca="true" t="shared" si="64" ref="AC111:AI111">SUM(AC5:AC110)</f>
        <v>5217.911000000004</v>
      </c>
      <c r="AD111" s="10">
        <f t="shared" si="64"/>
        <v>49414.509999999995</v>
      </c>
      <c r="AE111" s="10">
        <f t="shared" si="64"/>
        <v>65228.672000000035</v>
      </c>
      <c r="AF111" s="10">
        <f t="shared" si="64"/>
        <v>211.33800000000002</v>
      </c>
      <c r="AG111" s="10">
        <f t="shared" si="64"/>
        <v>211.33800000000002</v>
      </c>
      <c r="AH111" s="10">
        <f t="shared" si="64"/>
        <v>51548.62100000003</v>
      </c>
      <c r="AI111" s="10">
        <f t="shared" si="64"/>
        <v>70657.92100000003</v>
      </c>
      <c r="AJ111" s="9">
        <f t="shared" si="62"/>
        <v>1892.5430000000008</v>
      </c>
      <c r="AK111" s="9">
        <f t="shared" si="62"/>
        <v>30.23</v>
      </c>
      <c r="AL111" s="9">
        <f t="shared" si="62"/>
        <v>0</v>
      </c>
      <c r="AM111" s="9">
        <f t="shared" si="62"/>
        <v>5146.528000000004</v>
      </c>
      <c r="AN111" s="9">
        <f t="shared" si="62"/>
        <v>71.383</v>
      </c>
      <c r="AO111" s="9">
        <f t="shared" si="62"/>
        <v>0</v>
      </c>
      <c r="AP111" s="9">
        <f t="shared" si="62"/>
        <v>42154.057</v>
      </c>
      <c r="AQ111" s="9">
        <f t="shared" si="62"/>
        <v>1100.3449999999996</v>
      </c>
      <c r="AR111" s="9">
        <f t="shared" si="62"/>
        <v>4.279</v>
      </c>
      <c r="AS111" s="9">
        <f t="shared" si="62"/>
        <v>57305.003</v>
      </c>
      <c r="AT111" s="9">
        <f t="shared" si="62"/>
        <v>1588.4540000000004</v>
      </c>
      <c r="AU111" s="9">
        <f t="shared" si="62"/>
        <v>4.279</v>
      </c>
      <c r="AV111" s="9">
        <f t="shared" si="62"/>
        <v>120.738</v>
      </c>
      <c r="AW111" s="9">
        <f t="shared" si="62"/>
        <v>0</v>
      </c>
      <c r="AX111" s="9">
        <f t="shared" si="62"/>
        <v>0</v>
      </c>
      <c r="AY111" s="9">
        <f t="shared" si="62"/>
        <v>353.881</v>
      </c>
      <c r="AZ111" s="9">
        <f t="shared" si="62"/>
        <v>0</v>
      </c>
      <c r="BA111" s="9">
        <f t="shared" si="62"/>
        <v>0</v>
      </c>
      <c r="BB111" s="9">
        <f t="shared" si="62"/>
        <v>9.928</v>
      </c>
      <c r="BC111" s="9">
        <f t="shared" si="62"/>
        <v>0</v>
      </c>
      <c r="BD111" s="9">
        <f t="shared" si="62"/>
        <v>0</v>
      </c>
      <c r="BE111" s="9">
        <f t="shared" si="62"/>
        <v>9.928</v>
      </c>
      <c r="BF111" s="9">
        <f t="shared" si="62"/>
        <v>0</v>
      </c>
      <c r="BG111" s="9">
        <f t="shared" si="62"/>
        <v>0</v>
      </c>
      <c r="BH111" s="9">
        <f t="shared" si="62"/>
        <v>0</v>
      </c>
      <c r="BI111" s="9">
        <f t="shared" si="62"/>
        <v>0</v>
      </c>
      <c r="BJ111" s="9">
        <f t="shared" si="62"/>
        <v>0</v>
      </c>
      <c r="BK111" s="9">
        <f t="shared" si="62"/>
        <v>0</v>
      </c>
      <c r="BL111" s="9">
        <f t="shared" si="62"/>
        <v>0</v>
      </c>
      <c r="BM111" s="9">
        <f t="shared" si="62"/>
        <v>0</v>
      </c>
      <c r="BN111" s="9">
        <f t="shared" si="62"/>
        <v>910.6970000000001</v>
      </c>
      <c r="BO111" s="9">
        <f aca="true" t="shared" si="65" ref="BO111:DI111">SUM(BO5:BO110)</f>
        <v>15</v>
      </c>
      <c r="BP111" s="9">
        <f t="shared" si="65"/>
        <v>0</v>
      </c>
      <c r="BQ111" s="9">
        <f t="shared" si="65"/>
        <v>925.4970000000002</v>
      </c>
      <c r="BR111" s="9">
        <f t="shared" si="65"/>
        <v>15</v>
      </c>
      <c r="BS111" s="9">
        <f t="shared" si="65"/>
        <v>0</v>
      </c>
      <c r="BT111" s="9">
        <f t="shared" si="65"/>
        <v>3242.468</v>
      </c>
      <c r="BU111" s="9">
        <f t="shared" si="65"/>
        <v>0</v>
      </c>
      <c r="BV111" s="9">
        <f t="shared" si="65"/>
        <v>1.7</v>
      </c>
      <c r="BW111" s="9">
        <f t="shared" si="65"/>
        <v>3197.9210000000003</v>
      </c>
      <c r="BX111" s="9">
        <f t="shared" si="65"/>
        <v>0</v>
      </c>
      <c r="BY111" s="9">
        <f t="shared" si="65"/>
        <v>1.7</v>
      </c>
      <c r="BZ111" s="9">
        <f t="shared" si="65"/>
        <v>1543.1910000000003</v>
      </c>
      <c r="CA111" s="9">
        <f t="shared" si="65"/>
        <v>0</v>
      </c>
      <c r="CB111" s="9">
        <f t="shared" si="65"/>
        <v>0</v>
      </c>
      <c r="CC111" s="9">
        <f t="shared" si="65"/>
        <v>1541.3160000000003</v>
      </c>
      <c r="CD111" s="9">
        <f t="shared" si="65"/>
        <v>0</v>
      </c>
      <c r="CE111" s="9">
        <f t="shared" si="65"/>
        <v>0</v>
      </c>
      <c r="CF111" s="9">
        <f t="shared" si="65"/>
        <v>298.093</v>
      </c>
      <c r="CG111" s="9">
        <f t="shared" si="65"/>
        <v>0.97</v>
      </c>
      <c r="CH111" s="9">
        <f t="shared" si="65"/>
        <v>0</v>
      </c>
      <c r="CI111" s="9">
        <f t="shared" si="65"/>
        <v>305.5330000000001</v>
      </c>
      <c r="CJ111" s="9">
        <f t="shared" si="65"/>
        <v>0.97</v>
      </c>
      <c r="CK111" s="9">
        <f t="shared" si="65"/>
        <v>0</v>
      </c>
      <c r="CL111" s="9">
        <f t="shared" si="65"/>
        <v>0</v>
      </c>
      <c r="CM111" s="9">
        <f t="shared" si="65"/>
        <v>0</v>
      </c>
      <c r="CN111" s="9">
        <f t="shared" si="65"/>
        <v>0</v>
      </c>
      <c r="CO111" s="9">
        <f t="shared" si="65"/>
        <v>0</v>
      </c>
      <c r="CP111" s="9">
        <f t="shared" si="65"/>
        <v>0</v>
      </c>
      <c r="CQ111" s="9">
        <f t="shared" si="65"/>
        <v>0</v>
      </c>
      <c r="CR111" s="9">
        <f t="shared" si="65"/>
        <v>0</v>
      </c>
      <c r="CS111" s="9">
        <f t="shared" si="65"/>
        <v>0</v>
      </c>
      <c r="CT111" s="9">
        <f t="shared" si="65"/>
        <v>0</v>
      </c>
      <c r="CU111" s="9">
        <f t="shared" si="65"/>
        <v>0</v>
      </c>
      <c r="CV111" s="9">
        <f t="shared" si="65"/>
        <v>0</v>
      </c>
      <c r="CW111" s="9">
        <f t="shared" si="65"/>
        <v>0</v>
      </c>
      <c r="CX111" s="9">
        <f t="shared" si="65"/>
        <v>172.476</v>
      </c>
      <c r="CY111" s="9">
        <f t="shared" si="65"/>
        <v>0</v>
      </c>
      <c r="CZ111" s="9">
        <f t="shared" si="65"/>
        <v>38.862</v>
      </c>
      <c r="DA111" s="9">
        <f t="shared" si="65"/>
        <v>172.476</v>
      </c>
      <c r="DB111" s="9">
        <f t="shared" si="65"/>
        <v>0</v>
      </c>
      <c r="DC111" s="9">
        <f t="shared" si="65"/>
        <v>38.862</v>
      </c>
      <c r="DD111" s="9">
        <f t="shared" si="65"/>
        <v>54.838</v>
      </c>
      <c r="DE111" s="9">
        <f t="shared" si="65"/>
        <v>0</v>
      </c>
      <c r="DF111" s="9">
        <f t="shared" si="65"/>
        <v>0</v>
      </c>
      <c r="DG111" s="9">
        <f t="shared" si="65"/>
        <v>62.778</v>
      </c>
      <c r="DH111" s="9">
        <f t="shared" si="65"/>
        <v>0</v>
      </c>
      <c r="DI111" s="9">
        <f t="shared" si="65"/>
        <v>0</v>
      </c>
    </row>
    <row r="116" spans="2:113" ht="20.25">
      <c r="B116" s="21" t="s">
        <v>139</v>
      </c>
      <c r="D116" s="48">
        <f>D63+D64+D65+D66+D67+D68+D69</f>
        <v>195.51699999999997</v>
      </c>
      <c r="E116" s="48">
        <f aca="true" t="shared" si="66" ref="E116:BP116">E63+E64+E65+E66+E67+E68+E69</f>
        <v>474.642</v>
      </c>
      <c r="F116" s="48">
        <f t="shared" si="66"/>
        <v>3550.4500000000003</v>
      </c>
      <c r="G116" s="48">
        <f t="shared" si="66"/>
        <v>3958.126</v>
      </c>
      <c r="H116" s="48">
        <f t="shared" si="66"/>
        <v>99.706</v>
      </c>
      <c r="I116" s="48">
        <f t="shared" si="66"/>
        <v>99.706</v>
      </c>
      <c r="J116" s="48">
        <f t="shared" si="66"/>
        <v>3845.6730000000002</v>
      </c>
      <c r="K116" s="48">
        <f t="shared" si="66"/>
        <v>4532.474</v>
      </c>
      <c r="L116" s="48">
        <f t="shared" si="66"/>
        <v>2.692</v>
      </c>
      <c r="M116" s="48">
        <f t="shared" si="66"/>
        <v>5.384</v>
      </c>
      <c r="N116" s="48">
        <f t="shared" si="66"/>
        <v>95.309</v>
      </c>
      <c r="O116" s="48">
        <f t="shared" si="66"/>
        <v>180.957</v>
      </c>
      <c r="P116" s="48">
        <f t="shared" si="66"/>
        <v>0</v>
      </c>
      <c r="Q116" s="48">
        <f t="shared" si="66"/>
        <v>0</v>
      </c>
      <c r="R116" s="48">
        <f t="shared" si="66"/>
        <v>98.001</v>
      </c>
      <c r="S116" s="48">
        <f t="shared" si="66"/>
        <v>186.341</v>
      </c>
      <c r="T116" s="48">
        <f t="shared" si="66"/>
        <v>0</v>
      </c>
      <c r="U116" s="48">
        <f t="shared" si="66"/>
        <v>0</v>
      </c>
      <c r="V116" s="48">
        <f t="shared" si="66"/>
        <v>0</v>
      </c>
      <c r="W116" s="48">
        <f t="shared" si="66"/>
        <v>0</v>
      </c>
      <c r="X116" s="48">
        <f t="shared" si="66"/>
        <v>17.394</v>
      </c>
      <c r="Y116" s="48">
        <f t="shared" si="66"/>
        <v>17.394</v>
      </c>
      <c r="Z116" s="48">
        <f t="shared" si="66"/>
        <v>17.394</v>
      </c>
      <c r="AA116" s="48">
        <f t="shared" si="66"/>
        <v>17.394</v>
      </c>
      <c r="AB116" s="48">
        <f t="shared" si="66"/>
        <v>198.20899999999997</v>
      </c>
      <c r="AC116" s="48">
        <f t="shared" si="66"/>
        <v>480.026</v>
      </c>
      <c r="AD116" s="48">
        <f t="shared" si="66"/>
        <v>3645.7590000000005</v>
      </c>
      <c r="AE116" s="48">
        <f t="shared" si="66"/>
        <v>4139.0830000000005</v>
      </c>
      <c r="AF116" s="48">
        <f t="shared" si="66"/>
        <v>117.10000000000001</v>
      </c>
      <c r="AG116" s="48">
        <f t="shared" si="66"/>
        <v>117.10000000000001</v>
      </c>
      <c r="AH116" s="48">
        <f t="shared" si="66"/>
        <v>3961.068</v>
      </c>
      <c r="AI116" s="48">
        <f t="shared" si="66"/>
        <v>4736.209</v>
      </c>
      <c r="AJ116" s="12">
        <f t="shared" si="66"/>
        <v>195.51699999999997</v>
      </c>
      <c r="AK116" s="12">
        <f t="shared" si="66"/>
        <v>2.692</v>
      </c>
      <c r="AL116" s="12">
        <f t="shared" si="66"/>
        <v>0</v>
      </c>
      <c r="AM116" s="12">
        <f t="shared" si="66"/>
        <v>474.642</v>
      </c>
      <c r="AN116" s="12">
        <f t="shared" si="66"/>
        <v>5.384</v>
      </c>
      <c r="AO116" s="12">
        <f t="shared" si="66"/>
        <v>0</v>
      </c>
      <c r="AP116" s="12">
        <f t="shared" si="66"/>
        <v>2163.165</v>
      </c>
      <c r="AQ116" s="12">
        <f t="shared" si="66"/>
        <v>95.309</v>
      </c>
      <c r="AR116" s="12">
        <f t="shared" si="66"/>
        <v>0</v>
      </c>
      <c r="AS116" s="12">
        <f t="shared" si="66"/>
        <v>2626.049</v>
      </c>
      <c r="AT116" s="12">
        <f t="shared" si="66"/>
        <v>180.957</v>
      </c>
      <c r="AU116" s="12">
        <f t="shared" si="66"/>
        <v>0</v>
      </c>
      <c r="AV116" s="12">
        <f t="shared" si="66"/>
        <v>0</v>
      </c>
      <c r="AW116" s="12">
        <f t="shared" si="66"/>
        <v>0</v>
      </c>
      <c r="AX116" s="12">
        <f t="shared" si="66"/>
        <v>0</v>
      </c>
      <c r="AY116" s="12">
        <f t="shared" si="66"/>
        <v>0</v>
      </c>
      <c r="AZ116" s="12">
        <f t="shared" si="66"/>
        <v>0</v>
      </c>
      <c r="BA116" s="12">
        <f t="shared" si="66"/>
        <v>0</v>
      </c>
      <c r="BB116" s="12">
        <f t="shared" si="66"/>
        <v>0</v>
      </c>
      <c r="BC116" s="12">
        <f t="shared" si="66"/>
        <v>0</v>
      </c>
      <c r="BD116" s="12">
        <f t="shared" si="66"/>
        <v>0</v>
      </c>
      <c r="BE116" s="12">
        <f t="shared" si="66"/>
        <v>0</v>
      </c>
      <c r="BF116" s="12">
        <f t="shared" si="66"/>
        <v>0</v>
      </c>
      <c r="BG116" s="12">
        <f t="shared" si="66"/>
        <v>0</v>
      </c>
      <c r="BH116" s="12">
        <f t="shared" si="66"/>
        <v>0</v>
      </c>
      <c r="BI116" s="12">
        <f t="shared" si="66"/>
        <v>0</v>
      </c>
      <c r="BJ116" s="12">
        <f t="shared" si="66"/>
        <v>0</v>
      </c>
      <c r="BK116" s="12">
        <f t="shared" si="66"/>
        <v>0</v>
      </c>
      <c r="BL116" s="12">
        <f t="shared" si="66"/>
        <v>0</v>
      </c>
      <c r="BM116" s="12">
        <f t="shared" si="66"/>
        <v>0</v>
      </c>
      <c r="BN116" s="12">
        <f t="shared" si="66"/>
        <v>258.74</v>
      </c>
      <c r="BO116" s="12">
        <f t="shared" si="66"/>
        <v>0</v>
      </c>
      <c r="BP116" s="12">
        <f t="shared" si="66"/>
        <v>0</v>
      </c>
      <c r="BQ116" s="12">
        <f aca="true" t="shared" si="67" ref="BQ116:DI116">BQ63+BQ64+BQ65+BQ66+BQ67+BQ68+BQ69</f>
        <v>258.74</v>
      </c>
      <c r="BR116" s="12">
        <f t="shared" si="67"/>
        <v>0</v>
      </c>
      <c r="BS116" s="12">
        <f t="shared" si="67"/>
        <v>0</v>
      </c>
      <c r="BT116" s="12">
        <f t="shared" si="67"/>
        <v>793.9159999999999</v>
      </c>
      <c r="BU116" s="12">
        <f t="shared" si="67"/>
        <v>0</v>
      </c>
      <c r="BV116" s="12">
        <f t="shared" si="67"/>
        <v>0</v>
      </c>
      <c r="BW116" s="12">
        <f t="shared" si="67"/>
        <v>738.708</v>
      </c>
      <c r="BX116" s="12">
        <f t="shared" si="67"/>
        <v>0</v>
      </c>
      <c r="BY116" s="12">
        <f t="shared" si="67"/>
        <v>0</v>
      </c>
      <c r="BZ116" s="12">
        <f t="shared" si="67"/>
        <v>288.248</v>
      </c>
      <c r="CA116" s="12">
        <f t="shared" si="67"/>
        <v>0</v>
      </c>
      <c r="CB116" s="12">
        <f t="shared" si="67"/>
        <v>0</v>
      </c>
      <c r="CC116" s="12">
        <f t="shared" si="67"/>
        <v>288.248</v>
      </c>
      <c r="CD116" s="12">
        <f t="shared" si="67"/>
        <v>0</v>
      </c>
      <c r="CE116" s="12">
        <f t="shared" si="67"/>
        <v>0</v>
      </c>
      <c r="CF116" s="12">
        <f t="shared" si="67"/>
        <v>25.363</v>
      </c>
      <c r="CG116" s="12">
        <f t="shared" si="67"/>
        <v>0</v>
      </c>
      <c r="CH116" s="12">
        <f t="shared" si="67"/>
        <v>0</v>
      </c>
      <c r="CI116" s="12">
        <f t="shared" si="67"/>
        <v>25.363</v>
      </c>
      <c r="CJ116" s="12">
        <f t="shared" si="67"/>
        <v>0</v>
      </c>
      <c r="CK116" s="12">
        <f t="shared" si="67"/>
        <v>0</v>
      </c>
      <c r="CL116" s="12">
        <f t="shared" si="67"/>
        <v>0</v>
      </c>
      <c r="CM116" s="12">
        <f t="shared" si="67"/>
        <v>0</v>
      </c>
      <c r="CN116" s="12">
        <f t="shared" si="67"/>
        <v>0</v>
      </c>
      <c r="CO116" s="12">
        <f t="shared" si="67"/>
        <v>0</v>
      </c>
      <c r="CP116" s="12">
        <f t="shared" si="67"/>
        <v>0</v>
      </c>
      <c r="CQ116" s="12">
        <f t="shared" si="67"/>
        <v>0</v>
      </c>
      <c r="CR116" s="12">
        <f t="shared" si="67"/>
        <v>0</v>
      </c>
      <c r="CS116" s="12">
        <f t="shared" si="67"/>
        <v>0</v>
      </c>
      <c r="CT116" s="12">
        <f t="shared" si="67"/>
        <v>0</v>
      </c>
      <c r="CU116" s="12">
        <f t="shared" si="67"/>
        <v>0</v>
      </c>
      <c r="CV116" s="12">
        <f t="shared" si="67"/>
        <v>0</v>
      </c>
      <c r="CW116" s="12">
        <f t="shared" si="67"/>
        <v>0</v>
      </c>
      <c r="CX116" s="12">
        <f t="shared" si="67"/>
        <v>99.706</v>
      </c>
      <c r="CY116" s="12">
        <f t="shared" si="67"/>
        <v>0</v>
      </c>
      <c r="CZ116" s="12">
        <f t="shared" si="67"/>
        <v>17.394</v>
      </c>
      <c r="DA116" s="12">
        <f t="shared" si="67"/>
        <v>99.706</v>
      </c>
      <c r="DB116" s="12">
        <f t="shared" si="67"/>
        <v>0</v>
      </c>
      <c r="DC116" s="12">
        <f t="shared" si="67"/>
        <v>17.394</v>
      </c>
      <c r="DD116" s="12">
        <f t="shared" si="67"/>
        <v>21.018</v>
      </c>
      <c r="DE116" s="12">
        <f t="shared" si="67"/>
        <v>0</v>
      </c>
      <c r="DF116" s="12">
        <f t="shared" si="67"/>
        <v>0</v>
      </c>
      <c r="DG116" s="12">
        <f t="shared" si="67"/>
        <v>21.018</v>
      </c>
      <c r="DH116" s="12">
        <f t="shared" si="67"/>
        <v>0</v>
      </c>
      <c r="DI116" s="12">
        <f t="shared" si="67"/>
        <v>0</v>
      </c>
    </row>
    <row r="117" spans="2:35" ht="20.25">
      <c r="B117" s="22" t="s">
        <v>140</v>
      </c>
      <c r="D117" s="47">
        <f>D70+D71+D72+D73+D74+D75</f>
        <v>34.129999999999995</v>
      </c>
      <c r="E117" s="47">
        <f aca="true" t="shared" si="68" ref="E117:AI117">E70+E71+E72+E73+E74+E75</f>
        <v>76.541</v>
      </c>
      <c r="F117" s="47">
        <f t="shared" si="68"/>
        <v>3643.902</v>
      </c>
      <c r="G117" s="47">
        <f t="shared" si="68"/>
        <v>4300.6990000000005</v>
      </c>
      <c r="H117" s="47">
        <f t="shared" si="68"/>
        <v>32.1</v>
      </c>
      <c r="I117" s="47">
        <f t="shared" si="68"/>
        <v>32.1</v>
      </c>
      <c r="J117" s="47">
        <f t="shared" si="68"/>
        <v>3710.132</v>
      </c>
      <c r="K117" s="47">
        <f t="shared" si="68"/>
        <v>4409.34</v>
      </c>
      <c r="L117" s="47">
        <f t="shared" si="68"/>
        <v>0</v>
      </c>
      <c r="M117" s="47">
        <f t="shared" si="68"/>
        <v>0</v>
      </c>
      <c r="N117" s="47">
        <f t="shared" si="68"/>
        <v>66.07499999999999</v>
      </c>
      <c r="O117" s="47">
        <f t="shared" si="68"/>
        <v>75.375</v>
      </c>
      <c r="P117" s="47">
        <f t="shared" si="68"/>
        <v>0</v>
      </c>
      <c r="Q117" s="47">
        <f t="shared" si="68"/>
        <v>0</v>
      </c>
      <c r="R117" s="47">
        <f t="shared" si="68"/>
        <v>66.07499999999999</v>
      </c>
      <c r="S117" s="47">
        <f t="shared" si="68"/>
        <v>75.375</v>
      </c>
      <c r="T117" s="47">
        <f t="shared" si="68"/>
        <v>0</v>
      </c>
      <c r="U117" s="47">
        <f t="shared" si="68"/>
        <v>0</v>
      </c>
      <c r="V117" s="47">
        <f t="shared" si="68"/>
        <v>0.27</v>
      </c>
      <c r="W117" s="47">
        <f t="shared" si="68"/>
        <v>0.27</v>
      </c>
      <c r="X117" s="47">
        <f t="shared" si="68"/>
        <v>0</v>
      </c>
      <c r="Y117" s="47">
        <f t="shared" si="68"/>
        <v>0</v>
      </c>
      <c r="Z117" s="47">
        <f t="shared" si="68"/>
        <v>0.27</v>
      </c>
      <c r="AA117" s="47">
        <f t="shared" si="68"/>
        <v>0.27</v>
      </c>
      <c r="AB117" s="47">
        <f t="shared" si="68"/>
        <v>34.129999999999995</v>
      </c>
      <c r="AC117" s="47">
        <f t="shared" si="68"/>
        <v>76.541</v>
      </c>
      <c r="AD117" s="47">
        <f t="shared" si="68"/>
        <v>3710.2470000000003</v>
      </c>
      <c r="AE117" s="47">
        <f t="shared" si="68"/>
        <v>4376.344</v>
      </c>
      <c r="AF117" s="47">
        <f t="shared" si="68"/>
        <v>32.1</v>
      </c>
      <c r="AG117" s="47">
        <f t="shared" si="68"/>
        <v>32.1</v>
      </c>
      <c r="AH117" s="47">
        <f t="shared" si="68"/>
        <v>3776.4770000000003</v>
      </c>
      <c r="AI117" s="47">
        <f t="shared" si="68"/>
        <v>4484.985</v>
      </c>
    </row>
    <row r="118" spans="2:35" ht="20.25">
      <c r="B118" s="22" t="s">
        <v>141</v>
      </c>
      <c r="D118" s="47">
        <f>D105+D106+D107+D108+D109+D104</f>
        <v>21.265</v>
      </c>
      <c r="E118" s="47">
        <f aca="true" t="shared" si="69" ref="E118:AI118">E105+E106+E107+E108+E109+E104</f>
        <v>45.178000000000004</v>
      </c>
      <c r="F118" s="47">
        <f t="shared" si="69"/>
        <v>2800.908</v>
      </c>
      <c r="G118" s="47">
        <f t="shared" si="69"/>
        <v>3461.3360000000002</v>
      </c>
      <c r="H118" s="47">
        <f t="shared" si="69"/>
        <v>0</v>
      </c>
      <c r="I118" s="47">
        <f t="shared" si="69"/>
        <v>0</v>
      </c>
      <c r="J118" s="47">
        <f t="shared" si="69"/>
        <v>2822.173</v>
      </c>
      <c r="K118" s="47">
        <f t="shared" si="69"/>
        <v>3506.5139999999997</v>
      </c>
      <c r="L118" s="47">
        <f t="shared" si="69"/>
        <v>0</v>
      </c>
      <c r="M118" s="47">
        <f t="shared" si="69"/>
        <v>0</v>
      </c>
      <c r="N118" s="47">
        <f t="shared" si="69"/>
        <v>61.879999999999995</v>
      </c>
      <c r="O118" s="47">
        <f t="shared" si="69"/>
        <v>95.72999999999999</v>
      </c>
      <c r="P118" s="47">
        <f t="shared" si="69"/>
        <v>0</v>
      </c>
      <c r="Q118" s="47">
        <f t="shared" si="69"/>
        <v>0</v>
      </c>
      <c r="R118" s="47">
        <f t="shared" si="69"/>
        <v>61.879999999999995</v>
      </c>
      <c r="S118" s="47">
        <f t="shared" si="69"/>
        <v>95.72999999999999</v>
      </c>
      <c r="T118" s="47">
        <f t="shared" si="69"/>
        <v>0</v>
      </c>
      <c r="U118" s="47">
        <f t="shared" si="69"/>
        <v>0</v>
      </c>
      <c r="V118" s="47">
        <f t="shared" si="69"/>
        <v>0</v>
      </c>
      <c r="W118" s="47">
        <f t="shared" si="69"/>
        <v>0</v>
      </c>
      <c r="X118" s="47">
        <f t="shared" si="69"/>
        <v>0</v>
      </c>
      <c r="Y118" s="47">
        <f t="shared" si="69"/>
        <v>0</v>
      </c>
      <c r="Z118" s="47">
        <f t="shared" si="69"/>
        <v>0</v>
      </c>
      <c r="AA118" s="47">
        <f t="shared" si="69"/>
        <v>0</v>
      </c>
      <c r="AB118" s="47">
        <f t="shared" si="69"/>
        <v>21.265</v>
      </c>
      <c r="AC118" s="47">
        <f t="shared" si="69"/>
        <v>45.178000000000004</v>
      </c>
      <c r="AD118" s="47">
        <f t="shared" si="69"/>
        <v>2862.788</v>
      </c>
      <c r="AE118" s="47">
        <f t="shared" si="69"/>
        <v>3557.066</v>
      </c>
      <c r="AF118" s="47">
        <f t="shared" si="69"/>
        <v>0</v>
      </c>
      <c r="AG118" s="47">
        <f t="shared" si="69"/>
        <v>0</v>
      </c>
      <c r="AH118" s="47">
        <f t="shared" si="69"/>
        <v>2884.053</v>
      </c>
      <c r="AI118" s="47">
        <f t="shared" si="69"/>
        <v>3602.244</v>
      </c>
    </row>
    <row r="119" spans="2:35" ht="20.25">
      <c r="B119" s="22" t="s">
        <v>142</v>
      </c>
      <c r="D119" s="47">
        <f>D57+D59+D61</f>
        <v>14.262</v>
      </c>
      <c r="E119" s="47">
        <f aca="true" t="shared" si="70" ref="E119:AI119">E57+E59+E61</f>
        <v>32.577</v>
      </c>
      <c r="F119" s="47">
        <f t="shared" si="70"/>
        <v>1626.6040000000003</v>
      </c>
      <c r="G119" s="47">
        <f t="shared" si="70"/>
        <v>1957.9060000000002</v>
      </c>
      <c r="H119" s="47">
        <f t="shared" si="70"/>
        <v>19.575</v>
      </c>
      <c r="I119" s="47">
        <f t="shared" si="70"/>
        <v>19.575</v>
      </c>
      <c r="J119" s="47">
        <f t="shared" si="70"/>
        <v>1660.441</v>
      </c>
      <c r="K119" s="47">
        <f t="shared" si="70"/>
        <v>2010.0580000000002</v>
      </c>
      <c r="L119" s="47">
        <f t="shared" si="70"/>
        <v>4.705</v>
      </c>
      <c r="M119" s="47">
        <f t="shared" si="70"/>
        <v>23.32</v>
      </c>
      <c r="N119" s="47">
        <f t="shared" si="70"/>
        <v>151.73</v>
      </c>
      <c r="O119" s="47">
        <f t="shared" si="70"/>
        <v>269.163</v>
      </c>
      <c r="P119" s="47">
        <f t="shared" si="70"/>
        <v>0</v>
      </c>
      <c r="Q119" s="47">
        <f t="shared" si="70"/>
        <v>0</v>
      </c>
      <c r="R119" s="47">
        <f t="shared" si="70"/>
        <v>156.435</v>
      </c>
      <c r="S119" s="47">
        <f t="shared" si="70"/>
        <v>292.483</v>
      </c>
      <c r="T119" s="47">
        <f t="shared" si="70"/>
        <v>0</v>
      </c>
      <c r="U119" s="47">
        <f t="shared" si="70"/>
        <v>0</v>
      </c>
      <c r="V119" s="47">
        <f t="shared" si="70"/>
        <v>0</v>
      </c>
      <c r="W119" s="47">
        <f t="shared" si="70"/>
        <v>0</v>
      </c>
      <c r="X119" s="47">
        <f t="shared" si="70"/>
        <v>0</v>
      </c>
      <c r="Y119" s="47">
        <f t="shared" si="70"/>
        <v>0</v>
      </c>
      <c r="Z119" s="47">
        <f t="shared" si="70"/>
        <v>0</v>
      </c>
      <c r="AA119" s="47">
        <f t="shared" si="70"/>
        <v>0</v>
      </c>
      <c r="AB119" s="47">
        <f t="shared" si="70"/>
        <v>18.967000000000002</v>
      </c>
      <c r="AC119" s="47">
        <f t="shared" si="70"/>
        <v>55.89699999999999</v>
      </c>
      <c r="AD119" s="47">
        <f t="shared" si="70"/>
        <v>1778.3339999999998</v>
      </c>
      <c r="AE119" s="47">
        <f t="shared" si="70"/>
        <v>2227.0690000000004</v>
      </c>
      <c r="AF119" s="47">
        <f t="shared" si="70"/>
        <v>19.575</v>
      </c>
      <c r="AG119" s="47">
        <f t="shared" si="70"/>
        <v>19.575</v>
      </c>
      <c r="AH119" s="47">
        <f t="shared" si="70"/>
        <v>1816.876</v>
      </c>
      <c r="AI119" s="47">
        <f t="shared" si="70"/>
        <v>2302.541</v>
      </c>
    </row>
    <row r="120" spans="2:35" ht="20.25">
      <c r="B120" s="22" t="s">
        <v>143</v>
      </c>
      <c r="D120" s="47">
        <f>D56+D58+D60+D62+D80+D81</f>
        <v>79.708</v>
      </c>
      <c r="E120" s="47">
        <f aca="true" t="shared" si="71" ref="E120:AI120">E56+E58+E60+E62+E80+E81</f>
        <v>200.91</v>
      </c>
      <c r="F120" s="47">
        <f t="shared" si="71"/>
        <v>3211.433</v>
      </c>
      <c r="G120" s="47">
        <f t="shared" si="71"/>
        <v>4127.893</v>
      </c>
      <c r="H120" s="47">
        <f t="shared" si="71"/>
        <v>2.651</v>
      </c>
      <c r="I120" s="47">
        <f t="shared" si="71"/>
        <v>2.651</v>
      </c>
      <c r="J120" s="47">
        <f t="shared" si="71"/>
        <v>3293.792</v>
      </c>
      <c r="K120" s="47">
        <f t="shared" si="71"/>
        <v>4331.454000000001</v>
      </c>
      <c r="L120" s="47">
        <f t="shared" si="71"/>
        <v>1.24</v>
      </c>
      <c r="M120" s="47">
        <f t="shared" si="71"/>
        <v>2.48</v>
      </c>
      <c r="N120" s="47">
        <f t="shared" si="71"/>
        <v>17.66</v>
      </c>
      <c r="O120" s="47">
        <f t="shared" si="71"/>
        <v>28.422</v>
      </c>
      <c r="P120" s="47">
        <f t="shared" si="71"/>
        <v>0</v>
      </c>
      <c r="Q120" s="47">
        <f t="shared" si="71"/>
        <v>0</v>
      </c>
      <c r="R120" s="47">
        <f t="shared" si="71"/>
        <v>18.9</v>
      </c>
      <c r="S120" s="47">
        <f t="shared" si="71"/>
        <v>30.902</v>
      </c>
      <c r="T120" s="47">
        <f t="shared" si="71"/>
        <v>0</v>
      </c>
      <c r="U120" s="47">
        <f t="shared" si="71"/>
        <v>0</v>
      </c>
      <c r="V120" s="47">
        <f t="shared" si="71"/>
        <v>0</v>
      </c>
      <c r="W120" s="47">
        <f t="shared" si="71"/>
        <v>0</v>
      </c>
      <c r="X120" s="47">
        <f t="shared" si="71"/>
        <v>0</v>
      </c>
      <c r="Y120" s="47">
        <f t="shared" si="71"/>
        <v>0</v>
      </c>
      <c r="Z120" s="47">
        <f t="shared" si="71"/>
        <v>0</v>
      </c>
      <c r="AA120" s="47">
        <f t="shared" si="71"/>
        <v>0</v>
      </c>
      <c r="AB120" s="47">
        <f t="shared" si="71"/>
        <v>80.94800000000001</v>
      </c>
      <c r="AC120" s="47">
        <f t="shared" si="71"/>
        <v>203.39</v>
      </c>
      <c r="AD120" s="47">
        <f t="shared" si="71"/>
        <v>3229.0930000000003</v>
      </c>
      <c r="AE120" s="47">
        <f t="shared" si="71"/>
        <v>4156.3150000000005</v>
      </c>
      <c r="AF120" s="47">
        <f t="shared" si="71"/>
        <v>2.651</v>
      </c>
      <c r="AG120" s="47">
        <f t="shared" si="71"/>
        <v>2.651</v>
      </c>
      <c r="AH120" s="47">
        <f t="shared" si="71"/>
        <v>3312.692</v>
      </c>
      <c r="AI120" s="47">
        <f t="shared" si="71"/>
        <v>4362.356</v>
      </c>
    </row>
    <row r="121" spans="2:35" ht="20.25">
      <c r="B121" s="22" t="s">
        <v>144</v>
      </c>
      <c r="D121" s="47">
        <f>D76+D77+D78+D79+D96</f>
        <v>6.335999999999999</v>
      </c>
      <c r="E121" s="47">
        <f aca="true" t="shared" si="72" ref="E121:AI121">E76+E77+E78+E79+E96</f>
        <v>14.996</v>
      </c>
      <c r="F121" s="47">
        <f t="shared" si="72"/>
        <v>2807.968</v>
      </c>
      <c r="G121" s="47">
        <f t="shared" si="72"/>
        <v>3340.3749999999995</v>
      </c>
      <c r="H121" s="47">
        <f t="shared" si="72"/>
        <v>0</v>
      </c>
      <c r="I121" s="47">
        <f t="shared" si="72"/>
        <v>0</v>
      </c>
      <c r="J121" s="47">
        <f t="shared" si="72"/>
        <v>2814.304</v>
      </c>
      <c r="K121" s="47">
        <f t="shared" si="72"/>
        <v>3355.3709999999996</v>
      </c>
      <c r="L121" s="47">
        <f t="shared" si="72"/>
        <v>0</v>
      </c>
      <c r="M121" s="47">
        <f t="shared" si="72"/>
        <v>0</v>
      </c>
      <c r="N121" s="47">
        <f t="shared" si="72"/>
        <v>7.936</v>
      </c>
      <c r="O121" s="47">
        <f t="shared" si="72"/>
        <v>8.76</v>
      </c>
      <c r="P121" s="47">
        <f t="shared" si="72"/>
        <v>0</v>
      </c>
      <c r="Q121" s="47">
        <f t="shared" si="72"/>
        <v>0</v>
      </c>
      <c r="R121" s="47">
        <f t="shared" si="72"/>
        <v>7.936</v>
      </c>
      <c r="S121" s="47">
        <f t="shared" si="72"/>
        <v>8.76</v>
      </c>
      <c r="T121" s="47">
        <f t="shared" si="72"/>
        <v>0</v>
      </c>
      <c r="U121" s="47">
        <f t="shared" si="72"/>
        <v>0</v>
      </c>
      <c r="V121" s="47">
        <f t="shared" si="72"/>
        <v>0</v>
      </c>
      <c r="W121" s="47">
        <f t="shared" si="72"/>
        <v>0</v>
      </c>
      <c r="X121" s="47">
        <f t="shared" si="72"/>
        <v>0</v>
      </c>
      <c r="Y121" s="47">
        <f t="shared" si="72"/>
        <v>0</v>
      </c>
      <c r="Z121" s="47">
        <f t="shared" si="72"/>
        <v>0</v>
      </c>
      <c r="AA121" s="47">
        <f t="shared" si="72"/>
        <v>0</v>
      </c>
      <c r="AB121" s="47">
        <f t="shared" si="72"/>
        <v>6.335999999999999</v>
      </c>
      <c r="AC121" s="47">
        <f t="shared" si="72"/>
        <v>14.996</v>
      </c>
      <c r="AD121" s="47">
        <f t="shared" si="72"/>
        <v>2815.904</v>
      </c>
      <c r="AE121" s="47">
        <f t="shared" si="72"/>
        <v>3349.1349999999998</v>
      </c>
      <c r="AF121" s="47">
        <f t="shared" si="72"/>
        <v>0</v>
      </c>
      <c r="AG121" s="47">
        <f t="shared" si="72"/>
        <v>0</v>
      </c>
      <c r="AH121" s="47">
        <f t="shared" si="72"/>
        <v>2822.24</v>
      </c>
      <c r="AI121" s="47">
        <f t="shared" si="72"/>
        <v>3364.131</v>
      </c>
    </row>
    <row r="122" spans="2:35" ht="20.25">
      <c r="B122" s="22" t="s">
        <v>145</v>
      </c>
      <c r="D122" s="47">
        <f>D89+D91+D92+D93+D94+D95</f>
        <v>138.296</v>
      </c>
      <c r="E122" s="47">
        <f aca="true" t="shared" si="73" ref="E122:AI122">E89+E91+E92+E93+E94+E95</f>
        <v>359.421</v>
      </c>
      <c r="F122" s="47">
        <f t="shared" si="73"/>
        <v>2683.843</v>
      </c>
      <c r="G122" s="47">
        <f t="shared" si="73"/>
        <v>3289.5460000000003</v>
      </c>
      <c r="H122" s="47">
        <f t="shared" si="73"/>
        <v>0</v>
      </c>
      <c r="I122" s="47">
        <f t="shared" si="73"/>
        <v>0</v>
      </c>
      <c r="J122" s="47">
        <f t="shared" si="73"/>
        <v>2822.139</v>
      </c>
      <c r="K122" s="47">
        <f t="shared" si="73"/>
        <v>3648.967</v>
      </c>
      <c r="L122" s="47">
        <f t="shared" si="73"/>
        <v>0</v>
      </c>
      <c r="M122" s="47">
        <f t="shared" si="73"/>
        <v>0</v>
      </c>
      <c r="N122" s="47">
        <f t="shared" si="73"/>
        <v>23.247</v>
      </c>
      <c r="O122" s="47">
        <f t="shared" si="73"/>
        <v>19.247</v>
      </c>
      <c r="P122" s="47">
        <f t="shared" si="73"/>
        <v>0</v>
      </c>
      <c r="Q122" s="47">
        <f t="shared" si="73"/>
        <v>0</v>
      </c>
      <c r="R122" s="47">
        <f t="shared" si="73"/>
        <v>23.247</v>
      </c>
      <c r="S122" s="47">
        <f t="shared" si="73"/>
        <v>19.247</v>
      </c>
      <c r="T122" s="47">
        <f t="shared" si="73"/>
        <v>0</v>
      </c>
      <c r="U122" s="47">
        <f t="shared" si="73"/>
        <v>0</v>
      </c>
      <c r="V122" s="47">
        <f t="shared" si="73"/>
        <v>0</v>
      </c>
      <c r="W122" s="47">
        <f t="shared" si="73"/>
        <v>0</v>
      </c>
      <c r="X122" s="47">
        <f t="shared" si="73"/>
        <v>0</v>
      </c>
      <c r="Y122" s="47">
        <f t="shared" si="73"/>
        <v>0</v>
      </c>
      <c r="Z122" s="47">
        <f t="shared" si="73"/>
        <v>0</v>
      </c>
      <c r="AA122" s="47">
        <f t="shared" si="73"/>
        <v>0</v>
      </c>
      <c r="AB122" s="47">
        <f t="shared" si="73"/>
        <v>138.296</v>
      </c>
      <c r="AC122" s="47">
        <f t="shared" si="73"/>
        <v>359.421</v>
      </c>
      <c r="AD122" s="47">
        <f t="shared" si="73"/>
        <v>2707.0899999999997</v>
      </c>
      <c r="AE122" s="47">
        <f t="shared" si="73"/>
        <v>3308.7929999999997</v>
      </c>
      <c r="AF122" s="47">
        <f t="shared" si="73"/>
        <v>0</v>
      </c>
      <c r="AG122" s="47">
        <f t="shared" si="73"/>
        <v>0</v>
      </c>
      <c r="AH122" s="47">
        <f t="shared" si="73"/>
        <v>2845.3860000000004</v>
      </c>
      <c r="AI122" s="47">
        <f t="shared" si="73"/>
        <v>3668.214</v>
      </c>
    </row>
    <row r="123" spans="2:35" ht="20.25">
      <c r="B123" s="22" t="s">
        <v>146</v>
      </c>
      <c r="D123" s="47">
        <f>D90+D99+D101+D110</f>
        <v>0.667</v>
      </c>
      <c r="E123" s="47">
        <f aca="true" t="shared" si="74" ref="E123:AI123">E90+E99+E101+E110</f>
        <v>1.734</v>
      </c>
      <c r="F123" s="47">
        <f t="shared" si="74"/>
        <v>2134.882</v>
      </c>
      <c r="G123" s="47">
        <f t="shared" si="74"/>
        <v>2606.295</v>
      </c>
      <c r="H123" s="47">
        <f t="shared" si="74"/>
        <v>0</v>
      </c>
      <c r="I123" s="47">
        <f t="shared" si="74"/>
        <v>0</v>
      </c>
      <c r="J123" s="47">
        <f t="shared" si="74"/>
        <v>2135.549</v>
      </c>
      <c r="K123" s="47">
        <f t="shared" si="74"/>
        <v>2608.029</v>
      </c>
      <c r="L123" s="47">
        <f t="shared" si="74"/>
        <v>0</v>
      </c>
      <c r="M123" s="47">
        <f t="shared" si="74"/>
        <v>0</v>
      </c>
      <c r="N123" s="47">
        <f t="shared" si="74"/>
        <v>9.466</v>
      </c>
      <c r="O123" s="47">
        <f t="shared" si="74"/>
        <v>9.466</v>
      </c>
      <c r="P123" s="47">
        <f t="shared" si="74"/>
        <v>0</v>
      </c>
      <c r="Q123" s="47">
        <f t="shared" si="74"/>
        <v>0</v>
      </c>
      <c r="R123" s="47">
        <f t="shared" si="74"/>
        <v>9.466</v>
      </c>
      <c r="S123" s="47">
        <f t="shared" si="74"/>
        <v>9.466</v>
      </c>
      <c r="T123" s="47">
        <f t="shared" si="74"/>
        <v>0</v>
      </c>
      <c r="U123" s="47">
        <f t="shared" si="74"/>
        <v>0</v>
      </c>
      <c r="V123" s="47">
        <f t="shared" si="74"/>
        <v>0</v>
      </c>
      <c r="W123" s="47">
        <f t="shared" si="74"/>
        <v>0</v>
      </c>
      <c r="X123" s="47">
        <f t="shared" si="74"/>
        <v>0</v>
      </c>
      <c r="Y123" s="47">
        <f t="shared" si="74"/>
        <v>0</v>
      </c>
      <c r="Z123" s="47">
        <f t="shared" si="74"/>
        <v>0</v>
      </c>
      <c r="AA123" s="47">
        <f t="shared" si="74"/>
        <v>0</v>
      </c>
      <c r="AB123" s="47">
        <f t="shared" si="74"/>
        <v>0.667</v>
      </c>
      <c r="AC123" s="47">
        <f t="shared" si="74"/>
        <v>1.734</v>
      </c>
      <c r="AD123" s="47">
        <f t="shared" si="74"/>
        <v>2144.348</v>
      </c>
      <c r="AE123" s="47">
        <f t="shared" si="74"/>
        <v>2615.761</v>
      </c>
      <c r="AF123" s="47">
        <f t="shared" si="74"/>
        <v>0</v>
      </c>
      <c r="AG123" s="47">
        <f t="shared" si="74"/>
        <v>0</v>
      </c>
      <c r="AH123" s="47">
        <f t="shared" si="74"/>
        <v>2145.0150000000003</v>
      </c>
      <c r="AI123" s="47">
        <f t="shared" si="74"/>
        <v>2617.495</v>
      </c>
    </row>
    <row r="124" spans="2:35" ht="20.25">
      <c r="B124" s="22" t="s">
        <v>147</v>
      </c>
      <c r="D124" s="47">
        <f>D97+D98+D100+D102+D103+D85</f>
        <v>8.982</v>
      </c>
      <c r="E124" s="47">
        <f aca="true" t="shared" si="75" ref="E124:AI124">E97+E98+E100+E102+E103+E85</f>
        <v>13.236</v>
      </c>
      <c r="F124" s="47">
        <f t="shared" si="75"/>
        <v>3263.468</v>
      </c>
      <c r="G124" s="47">
        <f t="shared" si="75"/>
        <v>4014.2860000000005</v>
      </c>
      <c r="H124" s="47">
        <f t="shared" si="75"/>
        <v>0</v>
      </c>
      <c r="I124" s="47">
        <f t="shared" si="75"/>
        <v>0</v>
      </c>
      <c r="J124" s="47">
        <f t="shared" si="75"/>
        <v>3272.45</v>
      </c>
      <c r="K124" s="47">
        <f t="shared" si="75"/>
        <v>4027.522</v>
      </c>
      <c r="L124" s="47">
        <f t="shared" si="75"/>
        <v>0</v>
      </c>
      <c r="M124" s="47">
        <f t="shared" si="75"/>
        <v>0</v>
      </c>
      <c r="N124" s="47">
        <f t="shared" si="75"/>
        <v>161.91899999999998</v>
      </c>
      <c r="O124" s="47">
        <f t="shared" si="75"/>
        <v>218.63299999999998</v>
      </c>
      <c r="P124" s="47">
        <f t="shared" si="75"/>
        <v>0</v>
      </c>
      <c r="Q124" s="47">
        <f t="shared" si="75"/>
        <v>0</v>
      </c>
      <c r="R124" s="47">
        <f t="shared" si="75"/>
        <v>161.91899999999998</v>
      </c>
      <c r="S124" s="47">
        <f t="shared" si="75"/>
        <v>218.63299999999998</v>
      </c>
      <c r="T124" s="47">
        <f t="shared" si="75"/>
        <v>0</v>
      </c>
      <c r="U124" s="47">
        <f t="shared" si="75"/>
        <v>0</v>
      </c>
      <c r="V124" s="47">
        <f t="shared" si="75"/>
        <v>0</v>
      </c>
      <c r="W124" s="47">
        <f t="shared" si="75"/>
        <v>0</v>
      </c>
      <c r="X124" s="47">
        <f t="shared" si="75"/>
        <v>0</v>
      </c>
      <c r="Y124" s="47">
        <f t="shared" si="75"/>
        <v>0</v>
      </c>
      <c r="Z124" s="47">
        <f t="shared" si="75"/>
        <v>0</v>
      </c>
      <c r="AA124" s="47">
        <f t="shared" si="75"/>
        <v>0</v>
      </c>
      <c r="AB124" s="47">
        <f t="shared" si="75"/>
        <v>8.982</v>
      </c>
      <c r="AC124" s="47">
        <f t="shared" si="75"/>
        <v>13.236</v>
      </c>
      <c r="AD124" s="47">
        <f t="shared" si="75"/>
        <v>3425.3869999999997</v>
      </c>
      <c r="AE124" s="47">
        <f t="shared" si="75"/>
        <v>4232.919</v>
      </c>
      <c r="AF124" s="47">
        <f t="shared" si="75"/>
        <v>0</v>
      </c>
      <c r="AG124" s="47">
        <f t="shared" si="75"/>
        <v>0</v>
      </c>
      <c r="AH124" s="47">
        <f t="shared" si="75"/>
        <v>3434.3689999999997</v>
      </c>
      <c r="AI124" s="47">
        <f t="shared" si="75"/>
        <v>4246.155000000001</v>
      </c>
    </row>
    <row r="125" spans="2:35" ht="20.25">
      <c r="B125" s="22" t="s">
        <v>148</v>
      </c>
      <c r="D125" s="47">
        <f>D82+D83+D84+D86+D87+D88</f>
        <v>137.086</v>
      </c>
      <c r="E125" s="47">
        <f aca="true" t="shared" si="76" ref="E125:AI125">E82+E83+E84+E86+E87+E88</f>
        <v>380.75100000000003</v>
      </c>
      <c r="F125" s="47">
        <f t="shared" si="76"/>
        <v>3491.216</v>
      </c>
      <c r="G125" s="47">
        <f t="shared" si="76"/>
        <v>4810.169</v>
      </c>
      <c r="H125" s="47">
        <f t="shared" si="76"/>
        <v>0</v>
      </c>
      <c r="I125" s="47">
        <f t="shared" si="76"/>
        <v>0</v>
      </c>
      <c r="J125" s="47">
        <f t="shared" si="76"/>
        <v>3628.302</v>
      </c>
      <c r="K125" s="47">
        <f t="shared" si="76"/>
        <v>5190.92</v>
      </c>
      <c r="L125" s="47">
        <f t="shared" si="76"/>
        <v>0</v>
      </c>
      <c r="M125" s="47">
        <f t="shared" si="76"/>
        <v>0</v>
      </c>
      <c r="N125" s="47">
        <f t="shared" si="76"/>
        <v>77.014</v>
      </c>
      <c r="O125" s="47">
        <f t="shared" si="76"/>
        <v>95.782</v>
      </c>
      <c r="P125" s="47">
        <f t="shared" si="76"/>
        <v>0</v>
      </c>
      <c r="Q125" s="47">
        <f t="shared" si="76"/>
        <v>0</v>
      </c>
      <c r="R125" s="47">
        <f t="shared" si="76"/>
        <v>77.014</v>
      </c>
      <c r="S125" s="47">
        <f t="shared" si="76"/>
        <v>95.782</v>
      </c>
      <c r="T125" s="47">
        <f t="shared" si="76"/>
        <v>0</v>
      </c>
      <c r="U125" s="47">
        <f t="shared" si="76"/>
        <v>0</v>
      </c>
      <c r="V125" s="47">
        <f t="shared" si="76"/>
        <v>0</v>
      </c>
      <c r="W125" s="47">
        <f t="shared" si="76"/>
        <v>0</v>
      </c>
      <c r="X125" s="47">
        <f t="shared" si="76"/>
        <v>0</v>
      </c>
      <c r="Y125" s="47">
        <f t="shared" si="76"/>
        <v>0</v>
      </c>
      <c r="Z125" s="47">
        <f t="shared" si="76"/>
        <v>0</v>
      </c>
      <c r="AA125" s="47">
        <f t="shared" si="76"/>
        <v>0</v>
      </c>
      <c r="AB125" s="47">
        <f t="shared" si="76"/>
        <v>137.086</v>
      </c>
      <c r="AC125" s="47">
        <f t="shared" si="76"/>
        <v>380.75100000000003</v>
      </c>
      <c r="AD125" s="47">
        <f t="shared" si="76"/>
        <v>3568.23</v>
      </c>
      <c r="AE125" s="47">
        <f t="shared" si="76"/>
        <v>4905.951</v>
      </c>
      <c r="AF125" s="47">
        <f t="shared" si="76"/>
        <v>0</v>
      </c>
      <c r="AG125" s="47">
        <f t="shared" si="76"/>
        <v>0</v>
      </c>
      <c r="AH125" s="47">
        <f t="shared" si="76"/>
        <v>3705.316</v>
      </c>
      <c r="AI125" s="47">
        <f t="shared" si="76"/>
        <v>5286.702</v>
      </c>
    </row>
    <row r="126" spans="2:35" ht="20.25">
      <c r="B126" s="22" t="s">
        <v>149</v>
      </c>
      <c r="D126" s="47">
        <f>D44+D45+D46+D47+D48+D49</f>
        <v>83.19800000000001</v>
      </c>
      <c r="E126" s="47">
        <f aca="true" t="shared" si="77" ref="E126:AI126">E44+E45+E46+E47+E48+E49</f>
        <v>329.80400000000003</v>
      </c>
      <c r="F126" s="47">
        <f t="shared" si="77"/>
        <v>2889.892</v>
      </c>
      <c r="G126" s="47">
        <f t="shared" si="77"/>
        <v>4101.975</v>
      </c>
      <c r="H126" s="47">
        <f t="shared" si="77"/>
        <v>0</v>
      </c>
      <c r="I126" s="47">
        <f t="shared" si="77"/>
        <v>0</v>
      </c>
      <c r="J126" s="47">
        <f t="shared" si="77"/>
        <v>2973.09</v>
      </c>
      <c r="K126" s="47">
        <f t="shared" si="77"/>
        <v>4431.7789999999995</v>
      </c>
      <c r="L126" s="47">
        <f t="shared" si="77"/>
        <v>0</v>
      </c>
      <c r="M126" s="47">
        <f t="shared" si="77"/>
        <v>0</v>
      </c>
      <c r="N126" s="47">
        <f t="shared" si="77"/>
        <v>0</v>
      </c>
      <c r="O126" s="47">
        <f t="shared" si="77"/>
        <v>0</v>
      </c>
      <c r="P126" s="47">
        <f t="shared" si="77"/>
        <v>0</v>
      </c>
      <c r="Q126" s="47">
        <f t="shared" si="77"/>
        <v>0</v>
      </c>
      <c r="R126" s="47">
        <f t="shared" si="77"/>
        <v>0</v>
      </c>
      <c r="S126" s="47">
        <f t="shared" si="77"/>
        <v>0</v>
      </c>
      <c r="T126" s="47">
        <f t="shared" si="77"/>
        <v>0</v>
      </c>
      <c r="U126" s="47">
        <f t="shared" si="77"/>
        <v>0</v>
      </c>
      <c r="V126" s="47">
        <f t="shared" si="77"/>
        <v>0</v>
      </c>
      <c r="W126" s="47">
        <f t="shared" si="77"/>
        <v>0</v>
      </c>
      <c r="X126" s="47">
        <f t="shared" si="77"/>
        <v>0</v>
      </c>
      <c r="Y126" s="47">
        <f t="shared" si="77"/>
        <v>0</v>
      </c>
      <c r="Z126" s="47">
        <f t="shared" si="77"/>
        <v>0</v>
      </c>
      <c r="AA126" s="47">
        <f t="shared" si="77"/>
        <v>0</v>
      </c>
      <c r="AB126" s="47">
        <f t="shared" si="77"/>
        <v>83.19800000000001</v>
      </c>
      <c r="AC126" s="47">
        <f t="shared" si="77"/>
        <v>329.80400000000003</v>
      </c>
      <c r="AD126" s="47">
        <f t="shared" si="77"/>
        <v>2889.892</v>
      </c>
      <c r="AE126" s="47">
        <f t="shared" si="77"/>
        <v>4101.975</v>
      </c>
      <c r="AF126" s="47">
        <f t="shared" si="77"/>
        <v>0</v>
      </c>
      <c r="AG126" s="47">
        <f t="shared" si="77"/>
        <v>0</v>
      </c>
      <c r="AH126" s="47">
        <f t="shared" si="77"/>
        <v>2973.09</v>
      </c>
      <c r="AI126" s="47">
        <f t="shared" si="77"/>
        <v>4431.7789999999995</v>
      </c>
    </row>
    <row r="127" spans="2:35" ht="20.25">
      <c r="B127" s="22" t="s">
        <v>150</v>
      </c>
      <c r="D127" s="47">
        <f>D50+D51+D52+D53+D54+D55</f>
        <v>339.958</v>
      </c>
      <c r="E127" s="47">
        <f aca="true" t="shared" si="78" ref="E127:AI127">E50+E51+E52+E53+E54+E55</f>
        <v>803.419</v>
      </c>
      <c r="F127" s="47">
        <f t="shared" si="78"/>
        <v>2948.8140000000003</v>
      </c>
      <c r="G127" s="47">
        <f t="shared" si="78"/>
        <v>3691.204</v>
      </c>
      <c r="H127" s="47">
        <f t="shared" si="78"/>
        <v>0.7</v>
      </c>
      <c r="I127" s="47">
        <f t="shared" si="78"/>
        <v>0.7</v>
      </c>
      <c r="J127" s="47">
        <f t="shared" si="78"/>
        <v>3289.472</v>
      </c>
      <c r="K127" s="47">
        <f t="shared" si="78"/>
        <v>4495.323</v>
      </c>
      <c r="L127" s="47">
        <f t="shared" si="78"/>
        <v>0.33</v>
      </c>
      <c r="M127" s="47">
        <f t="shared" si="78"/>
        <v>0.33</v>
      </c>
      <c r="N127" s="47">
        <f t="shared" si="78"/>
        <v>24.984</v>
      </c>
      <c r="O127" s="47">
        <f t="shared" si="78"/>
        <v>25.09</v>
      </c>
      <c r="P127" s="47">
        <f t="shared" si="78"/>
        <v>0</v>
      </c>
      <c r="Q127" s="47">
        <f t="shared" si="78"/>
        <v>0</v>
      </c>
      <c r="R127" s="47">
        <f t="shared" si="78"/>
        <v>25.314</v>
      </c>
      <c r="S127" s="47">
        <f t="shared" si="78"/>
        <v>25.419999999999998</v>
      </c>
      <c r="T127" s="47">
        <f t="shared" si="78"/>
        <v>0</v>
      </c>
      <c r="U127" s="47">
        <f t="shared" si="78"/>
        <v>0</v>
      </c>
      <c r="V127" s="47">
        <f t="shared" si="78"/>
        <v>0</v>
      </c>
      <c r="W127" s="47">
        <f t="shared" si="78"/>
        <v>0</v>
      </c>
      <c r="X127" s="47">
        <f t="shared" si="78"/>
        <v>0</v>
      </c>
      <c r="Y127" s="47">
        <f t="shared" si="78"/>
        <v>0</v>
      </c>
      <c r="Z127" s="47">
        <f t="shared" si="78"/>
        <v>0</v>
      </c>
      <c r="AA127" s="47">
        <f t="shared" si="78"/>
        <v>0</v>
      </c>
      <c r="AB127" s="47">
        <f t="shared" si="78"/>
        <v>340.288</v>
      </c>
      <c r="AC127" s="47">
        <f t="shared" si="78"/>
        <v>803.749</v>
      </c>
      <c r="AD127" s="47">
        <f t="shared" si="78"/>
        <v>2973.7980000000002</v>
      </c>
      <c r="AE127" s="47">
        <f t="shared" si="78"/>
        <v>3716.294</v>
      </c>
      <c r="AF127" s="47">
        <f t="shared" si="78"/>
        <v>0.7</v>
      </c>
      <c r="AG127" s="47">
        <f t="shared" si="78"/>
        <v>0.7</v>
      </c>
      <c r="AH127" s="47">
        <f t="shared" si="78"/>
        <v>3314.7860000000005</v>
      </c>
      <c r="AI127" s="47">
        <f t="shared" si="78"/>
        <v>4520.743</v>
      </c>
    </row>
    <row r="128" spans="2:35" ht="20.25">
      <c r="B128" s="22" t="s">
        <v>151</v>
      </c>
      <c r="D128" s="47">
        <f>D30+D31+D32+D33+D34+D35+D36+D37</f>
        <v>560.9010000000001</v>
      </c>
      <c r="E128" s="47">
        <f aca="true" t="shared" si="79" ref="E128:AI128">E30+E31+E32+E33+E34+E35+E36+E37</f>
        <v>1729.043</v>
      </c>
      <c r="F128" s="47">
        <f t="shared" si="79"/>
        <v>1309.5749999999998</v>
      </c>
      <c r="G128" s="47">
        <f t="shared" si="79"/>
        <v>2841.1940000000004</v>
      </c>
      <c r="H128" s="47">
        <f t="shared" si="79"/>
        <v>5.06</v>
      </c>
      <c r="I128" s="47">
        <f t="shared" si="79"/>
        <v>5.06</v>
      </c>
      <c r="J128" s="47">
        <f t="shared" si="79"/>
        <v>1875.5359999999998</v>
      </c>
      <c r="K128" s="47">
        <f t="shared" si="79"/>
        <v>4575.297</v>
      </c>
      <c r="L128" s="47">
        <f t="shared" si="79"/>
        <v>0</v>
      </c>
      <c r="M128" s="47">
        <f t="shared" si="79"/>
        <v>0</v>
      </c>
      <c r="N128" s="47">
        <f t="shared" si="79"/>
        <v>8.362</v>
      </c>
      <c r="O128" s="47">
        <f t="shared" si="79"/>
        <v>23.118000000000002</v>
      </c>
      <c r="P128" s="47">
        <f t="shared" si="79"/>
        <v>0</v>
      </c>
      <c r="Q128" s="47">
        <f t="shared" si="79"/>
        <v>0</v>
      </c>
      <c r="R128" s="47">
        <f t="shared" si="79"/>
        <v>8.362</v>
      </c>
      <c r="S128" s="47">
        <f t="shared" si="79"/>
        <v>23.118000000000002</v>
      </c>
      <c r="T128" s="47">
        <f t="shared" si="79"/>
        <v>0</v>
      </c>
      <c r="U128" s="47">
        <f t="shared" si="79"/>
        <v>0</v>
      </c>
      <c r="V128" s="47">
        <f t="shared" si="79"/>
        <v>0</v>
      </c>
      <c r="W128" s="47">
        <f t="shared" si="79"/>
        <v>0</v>
      </c>
      <c r="X128" s="47">
        <f t="shared" si="79"/>
        <v>0</v>
      </c>
      <c r="Y128" s="47">
        <f t="shared" si="79"/>
        <v>0</v>
      </c>
      <c r="Z128" s="47">
        <f t="shared" si="79"/>
        <v>0</v>
      </c>
      <c r="AA128" s="47">
        <f t="shared" si="79"/>
        <v>0</v>
      </c>
      <c r="AB128" s="47">
        <f t="shared" si="79"/>
        <v>560.9010000000001</v>
      </c>
      <c r="AC128" s="47">
        <f t="shared" si="79"/>
        <v>1729.043</v>
      </c>
      <c r="AD128" s="47">
        <f t="shared" si="79"/>
        <v>1317.937</v>
      </c>
      <c r="AE128" s="47">
        <f t="shared" si="79"/>
        <v>2864.3120000000004</v>
      </c>
      <c r="AF128" s="47">
        <f t="shared" si="79"/>
        <v>5.06</v>
      </c>
      <c r="AG128" s="47">
        <f t="shared" si="79"/>
        <v>5.06</v>
      </c>
      <c r="AH128" s="47">
        <f t="shared" si="79"/>
        <v>1883.8979999999997</v>
      </c>
      <c r="AI128" s="47">
        <f t="shared" si="79"/>
        <v>4598.415</v>
      </c>
    </row>
    <row r="129" spans="2:35" ht="20.25">
      <c r="B129" s="22" t="s">
        <v>152</v>
      </c>
      <c r="D129" s="47">
        <f>D39+D40+D41+D42+D43+D38</f>
        <v>61.211000000000006</v>
      </c>
      <c r="E129" s="47">
        <f aca="true" t="shared" si="80" ref="E129:AI129">E39+E40+E41+E42+E43+E38</f>
        <v>135.07</v>
      </c>
      <c r="F129" s="47">
        <f t="shared" si="80"/>
        <v>2321.5789999999997</v>
      </c>
      <c r="G129" s="47">
        <f t="shared" si="80"/>
        <v>3521.968</v>
      </c>
      <c r="H129" s="47">
        <f t="shared" si="80"/>
        <v>0</v>
      </c>
      <c r="I129" s="47">
        <f t="shared" si="80"/>
        <v>0</v>
      </c>
      <c r="J129" s="47">
        <f t="shared" si="80"/>
        <v>2382.79</v>
      </c>
      <c r="K129" s="47">
        <f t="shared" si="80"/>
        <v>3657.0379999999996</v>
      </c>
      <c r="L129" s="47">
        <f t="shared" si="80"/>
        <v>1.655</v>
      </c>
      <c r="M129" s="47">
        <f t="shared" si="80"/>
        <v>4.11</v>
      </c>
      <c r="N129" s="47">
        <f t="shared" si="80"/>
        <v>196.83399999999997</v>
      </c>
      <c r="O129" s="47">
        <f t="shared" si="80"/>
        <v>291.602</v>
      </c>
      <c r="P129" s="47">
        <f t="shared" si="80"/>
        <v>0</v>
      </c>
      <c r="Q129" s="47">
        <f t="shared" si="80"/>
        <v>0</v>
      </c>
      <c r="R129" s="47">
        <f t="shared" si="80"/>
        <v>198.48899999999998</v>
      </c>
      <c r="S129" s="47">
        <f t="shared" si="80"/>
        <v>295.712</v>
      </c>
      <c r="T129" s="47">
        <f t="shared" si="80"/>
        <v>0</v>
      </c>
      <c r="U129" s="47">
        <f t="shared" si="80"/>
        <v>0</v>
      </c>
      <c r="V129" s="47">
        <f t="shared" si="80"/>
        <v>0</v>
      </c>
      <c r="W129" s="47">
        <f t="shared" si="80"/>
        <v>0</v>
      </c>
      <c r="X129" s="47">
        <f t="shared" si="80"/>
        <v>0</v>
      </c>
      <c r="Y129" s="47">
        <f t="shared" si="80"/>
        <v>0</v>
      </c>
      <c r="Z129" s="47">
        <f t="shared" si="80"/>
        <v>0</v>
      </c>
      <c r="AA129" s="47">
        <f t="shared" si="80"/>
        <v>0</v>
      </c>
      <c r="AB129" s="47">
        <f t="shared" si="80"/>
        <v>62.86600000000001</v>
      </c>
      <c r="AC129" s="47">
        <f t="shared" si="80"/>
        <v>139.18</v>
      </c>
      <c r="AD129" s="47">
        <f t="shared" si="80"/>
        <v>2518.413</v>
      </c>
      <c r="AE129" s="47">
        <f t="shared" si="80"/>
        <v>3813.57</v>
      </c>
      <c r="AF129" s="47">
        <f t="shared" si="80"/>
        <v>0</v>
      </c>
      <c r="AG129" s="47">
        <f t="shared" si="80"/>
        <v>0</v>
      </c>
      <c r="AH129" s="47">
        <f t="shared" si="80"/>
        <v>2581.279</v>
      </c>
      <c r="AI129" s="47">
        <f t="shared" si="80"/>
        <v>3952.75</v>
      </c>
    </row>
    <row r="130" spans="2:35" ht="20.25">
      <c r="B130" s="24" t="s">
        <v>153</v>
      </c>
      <c r="D130" s="47">
        <f>D24+D25+D26+D27+D28+D29</f>
        <v>68.63499999999999</v>
      </c>
      <c r="E130" s="47">
        <f aca="true" t="shared" si="81" ref="E130:AI130">E24+E25+E26+E27+E28+E29</f>
        <v>206.481</v>
      </c>
      <c r="F130" s="47">
        <f t="shared" si="81"/>
        <v>2148.8900000000003</v>
      </c>
      <c r="G130" s="47">
        <f t="shared" si="81"/>
        <v>3296.6310000000003</v>
      </c>
      <c r="H130" s="47">
        <f t="shared" si="81"/>
        <v>0</v>
      </c>
      <c r="I130" s="47">
        <f t="shared" si="81"/>
        <v>0</v>
      </c>
      <c r="J130" s="47">
        <f t="shared" si="81"/>
        <v>2217.525</v>
      </c>
      <c r="K130" s="47">
        <f t="shared" si="81"/>
        <v>3503.112</v>
      </c>
      <c r="L130" s="47">
        <f t="shared" si="81"/>
        <v>1.2</v>
      </c>
      <c r="M130" s="47">
        <f t="shared" si="81"/>
        <v>4.8</v>
      </c>
      <c r="N130" s="47">
        <f t="shared" si="81"/>
        <v>3.807</v>
      </c>
      <c r="O130" s="47">
        <f t="shared" si="81"/>
        <v>7.972</v>
      </c>
      <c r="P130" s="47">
        <f t="shared" si="81"/>
        <v>0</v>
      </c>
      <c r="Q130" s="47">
        <f t="shared" si="81"/>
        <v>0</v>
      </c>
      <c r="R130" s="47">
        <f t="shared" si="81"/>
        <v>5.007</v>
      </c>
      <c r="S130" s="47">
        <f t="shared" si="81"/>
        <v>12.772</v>
      </c>
      <c r="T130" s="47">
        <f t="shared" si="81"/>
        <v>0</v>
      </c>
      <c r="U130" s="47">
        <f t="shared" si="81"/>
        <v>0</v>
      </c>
      <c r="V130" s="47">
        <f t="shared" si="81"/>
        <v>0</v>
      </c>
      <c r="W130" s="47">
        <f t="shared" si="81"/>
        <v>0</v>
      </c>
      <c r="X130" s="47">
        <f t="shared" si="81"/>
        <v>0</v>
      </c>
      <c r="Y130" s="47">
        <f t="shared" si="81"/>
        <v>0</v>
      </c>
      <c r="Z130" s="47">
        <f t="shared" si="81"/>
        <v>0</v>
      </c>
      <c r="AA130" s="47">
        <f t="shared" si="81"/>
        <v>0</v>
      </c>
      <c r="AB130" s="47">
        <f t="shared" si="81"/>
        <v>69.835</v>
      </c>
      <c r="AC130" s="47">
        <f t="shared" si="81"/>
        <v>211.281</v>
      </c>
      <c r="AD130" s="47">
        <f t="shared" si="81"/>
        <v>2152.697</v>
      </c>
      <c r="AE130" s="47">
        <f t="shared" si="81"/>
        <v>3304.603</v>
      </c>
      <c r="AF130" s="47">
        <f t="shared" si="81"/>
        <v>0</v>
      </c>
      <c r="AG130" s="47">
        <f t="shared" si="81"/>
        <v>0</v>
      </c>
      <c r="AH130" s="47">
        <f t="shared" si="81"/>
        <v>2222.532</v>
      </c>
      <c r="AI130" s="47">
        <f t="shared" si="81"/>
        <v>3515.884</v>
      </c>
    </row>
    <row r="131" spans="2:35" ht="20.25">
      <c r="B131" s="24" t="s">
        <v>154</v>
      </c>
      <c r="D131" s="47">
        <f>D14+D15+D18+D19+D21+D22</f>
        <v>73.17699999999999</v>
      </c>
      <c r="E131" s="47">
        <f aca="true" t="shared" si="82" ref="E131:AI131">E14+E15+E18+E19+E21+E22</f>
        <v>133.85</v>
      </c>
      <c r="F131" s="47">
        <f t="shared" si="82"/>
        <v>3018.928</v>
      </c>
      <c r="G131" s="47">
        <f t="shared" si="82"/>
        <v>4011.236</v>
      </c>
      <c r="H131" s="47">
        <f t="shared" si="82"/>
        <v>0</v>
      </c>
      <c r="I131" s="47">
        <f t="shared" si="82"/>
        <v>0</v>
      </c>
      <c r="J131" s="47">
        <f t="shared" si="82"/>
        <v>3092.1050000000005</v>
      </c>
      <c r="K131" s="47">
        <f t="shared" si="82"/>
        <v>4145.085999999999</v>
      </c>
      <c r="L131" s="47">
        <f t="shared" si="82"/>
        <v>8.82</v>
      </c>
      <c r="M131" s="47">
        <f t="shared" si="82"/>
        <v>8.82</v>
      </c>
      <c r="N131" s="47">
        <f t="shared" si="82"/>
        <v>24.055</v>
      </c>
      <c r="O131" s="47">
        <f t="shared" si="82"/>
        <v>46.31</v>
      </c>
      <c r="P131" s="47">
        <f t="shared" si="82"/>
        <v>0</v>
      </c>
      <c r="Q131" s="47">
        <f t="shared" si="82"/>
        <v>0</v>
      </c>
      <c r="R131" s="47">
        <f t="shared" si="82"/>
        <v>32.875</v>
      </c>
      <c r="S131" s="47">
        <f t="shared" si="82"/>
        <v>55.129999999999995</v>
      </c>
      <c r="T131" s="47">
        <f t="shared" si="82"/>
        <v>0</v>
      </c>
      <c r="U131" s="47">
        <f t="shared" si="82"/>
        <v>0</v>
      </c>
      <c r="V131" s="47">
        <f t="shared" si="82"/>
        <v>4.551</v>
      </c>
      <c r="W131" s="47">
        <f t="shared" si="82"/>
        <v>4.551</v>
      </c>
      <c r="X131" s="47">
        <f t="shared" si="82"/>
        <v>5.5920000000000005</v>
      </c>
      <c r="Y131" s="47">
        <f t="shared" si="82"/>
        <v>5.5920000000000005</v>
      </c>
      <c r="Z131" s="47">
        <f t="shared" si="82"/>
        <v>10.143</v>
      </c>
      <c r="AA131" s="47">
        <f t="shared" si="82"/>
        <v>10.143</v>
      </c>
      <c r="AB131" s="47">
        <f t="shared" si="82"/>
        <v>81.99699999999999</v>
      </c>
      <c r="AC131" s="47">
        <f t="shared" si="82"/>
        <v>142.67000000000002</v>
      </c>
      <c r="AD131" s="47">
        <f t="shared" si="82"/>
        <v>3047.5340000000006</v>
      </c>
      <c r="AE131" s="47">
        <f t="shared" si="82"/>
        <v>4062.0969999999998</v>
      </c>
      <c r="AF131" s="47">
        <f t="shared" si="82"/>
        <v>5.5920000000000005</v>
      </c>
      <c r="AG131" s="47">
        <f t="shared" si="82"/>
        <v>5.5920000000000005</v>
      </c>
      <c r="AH131" s="47">
        <f t="shared" si="82"/>
        <v>3135.1229999999996</v>
      </c>
      <c r="AI131" s="47">
        <f t="shared" si="82"/>
        <v>4210.3589999999995</v>
      </c>
    </row>
    <row r="132" spans="2:35" ht="20.25">
      <c r="B132" s="22" t="s">
        <v>155</v>
      </c>
      <c r="D132" s="47">
        <f>D16+D17+D20+D23</f>
        <v>2.2</v>
      </c>
      <c r="E132" s="47">
        <f aca="true" t="shared" si="83" ref="E132:AI132">E16+E17+E20+E23</f>
        <v>2.2</v>
      </c>
      <c r="F132" s="47">
        <f t="shared" si="83"/>
        <v>1491.8700000000001</v>
      </c>
      <c r="G132" s="47">
        <f t="shared" si="83"/>
        <v>1893.7399999999998</v>
      </c>
      <c r="H132" s="47">
        <f t="shared" si="83"/>
        <v>12.684</v>
      </c>
      <c r="I132" s="47">
        <f t="shared" si="83"/>
        <v>12.684</v>
      </c>
      <c r="J132" s="47">
        <f t="shared" si="83"/>
        <v>1506.7540000000001</v>
      </c>
      <c r="K132" s="47">
        <f t="shared" si="83"/>
        <v>1908.6239999999998</v>
      </c>
      <c r="L132" s="47">
        <f t="shared" si="83"/>
        <v>0</v>
      </c>
      <c r="M132" s="47">
        <f t="shared" si="83"/>
        <v>0</v>
      </c>
      <c r="N132" s="47">
        <f t="shared" si="83"/>
        <v>141.755</v>
      </c>
      <c r="O132" s="47">
        <f t="shared" si="83"/>
        <v>147.619</v>
      </c>
      <c r="P132" s="47">
        <f t="shared" si="83"/>
        <v>0</v>
      </c>
      <c r="Q132" s="47">
        <f t="shared" si="83"/>
        <v>0</v>
      </c>
      <c r="R132" s="47">
        <f t="shared" si="83"/>
        <v>141.755</v>
      </c>
      <c r="S132" s="47">
        <f t="shared" si="83"/>
        <v>147.619</v>
      </c>
      <c r="T132" s="47">
        <f t="shared" si="83"/>
        <v>0</v>
      </c>
      <c r="U132" s="47">
        <f t="shared" si="83"/>
        <v>0</v>
      </c>
      <c r="V132" s="47">
        <f t="shared" si="83"/>
        <v>1.158</v>
      </c>
      <c r="W132" s="47">
        <f t="shared" si="83"/>
        <v>1.158</v>
      </c>
      <c r="X132" s="47">
        <f t="shared" si="83"/>
        <v>15.876</v>
      </c>
      <c r="Y132" s="47">
        <f t="shared" si="83"/>
        <v>15.876</v>
      </c>
      <c r="Z132" s="47">
        <f t="shared" si="83"/>
        <v>17.034</v>
      </c>
      <c r="AA132" s="47">
        <f t="shared" si="83"/>
        <v>17.034</v>
      </c>
      <c r="AB132" s="47">
        <f t="shared" si="83"/>
        <v>2.2</v>
      </c>
      <c r="AC132" s="47">
        <f t="shared" si="83"/>
        <v>2.2</v>
      </c>
      <c r="AD132" s="47">
        <f t="shared" si="83"/>
        <v>1634.7830000000001</v>
      </c>
      <c r="AE132" s="47">
        <f t="shared" si="83"/>
        <v>2042.5169999999998</v>
      </c>
      <c r="AF132" s="47">
        <f t="shared" si="83"/>
        <v>28.56</v>
      </c>
      <c r="AG132" s="47">
        <f t="shared" si="83"/>
        <v>28.56</v>
      </c>
      <c r="AH132" s="47">
        <f t="shared" si="83"/>
        <v>1665.5430000000001</v>
      </c>
      <c r="AI132" s="47">
        <f t="shared" si="83"/>
        <v>2073.277</v>
      </c>
    </row>
    <row r="133" spans="2:35" ht="20.25">
      <c r="B133" s="22" t="s">
        <v>156</v>
      </c>
      <c r="D133" s="47">
        <f>D7+D8+D9+D10+D11+D12+D13</f>
        <v>11.063000000000002</v>
      </c>
      <c r="E133" s="47">
        <f aca="true" t="shared" si="84" ref="E133:AI133">E7+E8+E9+E10+E11+E12+E13</f>
        <v>24.235999999999997</v>
      </c>
      <c r="F133" s="47">
        <f t="shared" si="84"/>
        <v>2783.618</v>
      </c>
      <c r="G133" s="47">
        <f t="shared" si="84"/>
        <v>3774.883</v>
      </c>
      <c r="H133" s="47">
        <f t="shared" si="84"/>
        <v>0</v>
      </c>
      <c r="I133" s="47">
        <f t="shared" si="84"/>
        <v>0</v>
      </c>
      <c r="J133" s="47">
        <f t="shared" si="84"/>
        <v>2794.681</v>
      </c>
      <c r="K133" s="47">
        <f t="shared" si="84"/>
        <v>3799.1189999999997</v>
      </c>
      <c r="L133" s="47">
        <f t="shared" si="84"/>
        <v>1.497</v>
      </c>
      <c r="M133" s="47">
        <f t="shared" si="84"/>
        <v>1.497</v>
      </c>
      <c r="N133" s="47">
        <f t="shared" si="84"/>
        <v>44.282</v>
      </c>
      <c r="O133" s="47">
        <f t="shared" si="84"/>
        <v>61.178</v>
      </c>
      <c r="P133" s="47">
        <f t="shared" si="84"/>
        <v>0</v>
      </c>
      <c r="Q133" s="47">
        <f t="shared" si="84"/>
        <v>0</v>
      </c>
      <c r="R133" s="47">
        <f t="shared" si="84"/>
        <v>45.778999999999996</v>
      </c>
      <c r="S133" s="47">
        <f t="shared" si="84"/>
        <v>62.675</v>
      </c>
      <c r="T133" s="47">
        <f t="shared" si="84"/>
        <v>0</v>
      </c>
      <c r="U133" s="47">
        <f t="shared" si="84"/>
        <v>0</v>
      </c>
      <c r="V133" s="47">
        <f t="shared" si="84"/>
        <v>0</v>
      </c>
      <c r="W133" s="47">
        <f t="shared" si="84"/>
        <v>0</v>
      </c>
      <c r="X133" s="47">
        <f t="shared" si="84"/>
        <v>0</v>
      </c>
      <c r="Y133" s="47">
        <f t="shared" si="84"/>
        <v>0</v>
      </c>
      <c r="Z133" s="47">
        <f t="shared" si="84"/>
        <v>0</v>
      </c>
      <c r="AA133" s="47">
        <f t="shared" si="84"/>
        <v>0</v>
      </c>
      <c r="AB133" s="47">
        <f t="shared" si="84"/>
        <v>12.560000000000002</v>
      </c>
      <c r="AC133" s="47">
        <f t="shared" si="84"/>
        <v>25.732999999999997</v>
      </c>
      <c r="AD133" s="47">
        <f t="shared" si="84"/>
        <v>2827.8999999999996</v>
      </c>
      <c r="AE133" s="47">
        <f t="shared" si="84"/>
        <v>3836.061</v>
      </c>
      <c r="AF133" s="47">
        <f t="shared" si="84"/>
        <v>0</v>
      </c>
      <c r="AG133" s="47">
        <f t="shared" si="84"/>
        <v>0</v>
      </c>
      <c r="AH133" s="47">
        <f t="shared" si="84"/>
        <v>2840.46</v>
      </c>
      <c r="AI133" s="47">
        <f t="shared" si="84"/>
        <v>3861.794</v>
      </c>
    </row>
    <row r="134" spans="2:35" ht="20.25">
      <c r="B134" s="22" t="s">
        <v>157</v>
      </c>
      <c r="D134" s="47">
        <f>D6</f>
        <v>55.951</v>
      </c>
      <c r="E134" s="47">
        <f aca="true" t="shared" si="85" ref="E134:AI134">E6</f>
        <v>182.439</v>
      </c>
      <c r="F134" s="47">
        <f t="shared" si="85"/>
        <v>143.479</v>
      </c>
      <c r="G134" s="47">
        <f t="shared" si="85"/>
        <v>556.116</v>
      </c>
      <c r="H134" s="47">
        <f t="shared" si="85"/>
        <v>0</v>
      </c>
      <c r="I134" s="47">
        <f t="shared" si="85"/>
        <v>0</v>
      </c>
      <c r="J134" s="47">
        <f t="shared" si="85"/>
        <v>199.43</v>
      </c>
      <c r="K134" s="47">
        <f t="shared" si="85"/>
        <v>738.555</v>
      </c>
      <c r="L134" s="47">
        <f t="shared" si="85"/>
        <v>8.091</v>
      </c>
      <c r="M134" s="47">
        <f t="shared" si="85"/>
        <v>20.642</v>
      </c>
      <c r="N134" s="47">
        <f t="shared" si="85"/>
        <v>0</v>
      </c>
      <c r="O134" s="47">
        <f t="shared" si="85"/>
        <v>0</v>
      </c>
      <c r="P134" s="47">
        <f t="shared" si="85"/>
        <v>0</v>
      </c>
      <c r="Q134" s="47">
        <f t="shared" si="85"/>
        <v>0</v>
      </c>
      <c r="R134" s="47">
        <f t="shared" si="85"/>
        <v>8.091</v>
      </c>
      <c r="S134" s="47">
        <f t="shared" si="85"/>
        <v>20.642</v>
      </c>
      <c r="T134" s="47">
        <f t="shared" si="85"/>
        <v>0</v>
      </c>
      <c r="U134" s="47">
        <f t="shared" si="85"/>
        <v>0</v>
      </c>
      <c r="V134" s="47">
        <f t="shared" si="85"/>
        <v>0</v>
      </c>
      <c r="W134" s="47">
        <f t="shared" si="85"/>
        <v>0</v>
      </c>
      <c r="X134" s="47">
        <f t="shared" si="85"/>
        <v>0</v>
      </c>
      <c r="Y134" s="47">
        <f t="shared" si="85"/>
        <v>0</v>
      </c>
      <c r="Z134" s="47">
        <f t="shared" si="85"/>
        <v>0</v>
      </c>
      <c r="AA134" s="47">
        <f t="shared" si="85"/>
        <v>0</v>
      </c>
      <c r="AB134" s="47">
        <f t="shared" si="85"/>
        <v>64.042</v>
      </c>
      <c r="AC134" s="47">
        <f t="shared" si="85"/>
        <v>203.081</v>
      </c>
      <c r="AD134" s="47">
        <f t="shared" si="85"/>
        <v>143.479</v>
      </c>
      <c r="AE134" s="47">
        <f t="shared" si="85"/>
        <v>556.116</v>
      </c>
      <c r="AF134" s="47">
        <f t="shared" si="85"/>
        <v>0</v>
      </c>
      <c r="AG134" s="47">
        <f t="shared" si="85"/>
        <v>0</v>
      </c>
      <c r="AH134" s="47">
        <f t="shared" si="85"/>
        <v>207.52100000000002</v>
      </c>
      <c r="AI134" s="47">
        <f t="shared" si="85"/>
        <v>759.197</v>
      </c>
    </row>
    <row r="135" spans="2:35" ht="20.25">
      <c r="B135" s="25" t="s">
        <v>22</v>
      </c>
      <c r="D135" s="49">
        <f>D5</f>
        <v>0</v>
      </c>
      <c r="E135" s="49">
        <f aca="true" t="shared" si="86" ref="E135:AI135">E5</f>
        <v>0</v>
      </c>
      <c r="F135" s="49">
        <f t="shared" si="86"/>
        <v>20.897</v>
      </c>
      <c r="G135" s="49">
        <f t="shared" si="86"/>
        <v>62.691</v>
      </c>
      <c r="H135" s="49">
        <f t="shared" si="86"/>
        <v>0</v>
      </c>
      <c r="I135" s="49">
        <f t="shared" si="86"/>
        <v>0</v>
      </c>
      <c r="J135" s="49">
        <f t="shared" si="86"/>
        <v>20.897</v>
      </c>
      <c r="K135" s="49">
        <f t="shared" si="86"/>
        <v>62.691</v>
      </c>
      <c r="L135" s="49">
        <f t="shared" si="86"/>
        <v>0</v>
      </c>
      <c r="M135" s="49">
        <f t="shared" si="86"/>
        <v>0</v>
      </c>
      <c r="N135" s="49">
        <f t="shared" si="86"/>
        <v>0</v>
      </c>
      <c r="O135" s="49">
        <f t="shared" si="86"/>
        <v>0</v>
      </c>
      <c r="P135" s="49">
        <f t="shared" si="86"/>
        <v>0</v>
      </c>
      <c r="Q135" s="49">
        <f t="shared" si="86"/>
        <v>0</v>
      </c>
      <c r="R135" s="49">
        <f t="shared" si="86"/>
        <v>0</v>
      </c>
      <c r="S135" s="49">
        <f t="shared" si="86"/>
        <v>0</v>
      </c>
      <c r="T135" s="49">
        <f t="shared" si="86"/>
        <v>0</v>
      </c>
      <c r="U135" s="49">
        <f t="shared" si="86"/>
        <v>0</v>
      </c>
      <c r="V135" s="49">
        <f t="shared" si="86"/>
        <v>0</v>
      </c>
      <c r="W135" s="49">
        <f t="shared" si="86"/>
        <v>0</v>
      </c>
      <c r="X135" s="49">
        <f t="shared" si="86"/>
        <v>0</v>
      </c>
      <c r="Y135" s="49">
        <f t="shared" si="86"/>
        <v>0</v>
      </c>
      <c r="Z135" s="49">
        <f t="shared" si="86"/>
        <v>0</v>
      </c>
      <c r="AA135" s="49">
        <f t="shared" si="86"/>
        <v>0</v>
      </c>
      <c r="AB135" s="49">
        <f t="shared" si="86"/>
        <v>0</v>
      </c>
      <c r="AC135" s="49">
        <f t="shared" si="86"/>
        <v>0</v>
      </c>
      <c r="AD135" s="49">
        <f t="shared" si="86"/>
        <v>20.897</v>
      </c>
      <c r="AE135" s="49">
        <f t="shared" si="86"/>
        <v>62.691</v>
      </c>
      <c r="AF135" s="49">
        <f t="shared" si="86"/>
        <v>0</v>
      </c>
      <c r="AG135" s="49">
        <f t="shared" si="86"/>
        <v>0</v>
      </c>
      <c r="AH135" s="49">
        <f t="shared" si="86"/>
        <v>20.897</v>
      </c>
      <c r="AI135" s="49">
        <f t="shared" si="86"/>
        <v>62.691</v>
      </c>
    </row>
    <row r="136" spans="2:35" s="46" customFormat="1" ht="21">
      <c r="B136" s="44"/>
      <c r="C136" s="45"/>
      <c r="D136" s="45">
        <f>SUM(D116:D135)</f>
        <v>1892.5430000000001</v>
      </c>
      <c r="E136" s="45">
        <f aca="true" t="shared" si="87" ref="E136:AI136">SUM(E116:E135)</f>
        <v>5146.527999999999</v>
      </c>
      <c r="F136" s="45">
        <f t="shared" si="87"/>
        <v>48292.216</v>
      </c>
      <c r="G136" s="45">
        <f t="shared" si="87"/>
        <v>63618.269</v>
      </c>
      <c r="H136" s="45">
        <f t="shared" si="87"/>
        <v>172.476</v>
      </c>
      <c r="I136" s="45">
        <f t="shared" si="87"/>
        <v>172.476</v>
      </c>
      <c r="J136" s="45">
        <f t="shared" si="87"/>
        <v>50357.235</v>
      </c>
      <c r="K136" s="45">
        <f t="shared" si="87"/>
        <v>68937.273</v>
      </c>
      <c r="L136" s="45">
        <f t="shared" si="87"/>
        <v>30.229999999999997</v>
      </c>
      <c r="M136" s="45">
        <f t="shared" si="87"/>
        <v>71.383</v>
      </c>
      <c r="N136" s="45">
        <f t="shared" si="87"/>
        <v>1116.3149999999998</v>
      </c>
      <c r="O136" s="45">
        <f t="shared" si="87"/>
        <v>1604.4239999999995</v>
      </c>
      <c r="P136" s="45">
        <f t="shared" si="87"/>
        <v>0</v>
      </c>
      <c r="Q136" s="45">
        <f t="shared" si="87"/>
        <v>0</v>
      </c>
      <c r="R136" s="45">
        <f t="shared" si="87"/>
        <v>1146.5449999999996</v>
      </c>
      <c r="S136" s="45">
        <f t="shared" si="87"/>
        <v>1675.807</v>
      </c>
      <c r="T136" s="45">
        <f t="shared" si="87"/>
        <v>0</v>
      </c>
      <c r="U136" s="45">
        <f t="shared" si="87"/>
        <v>0</v>
      </c>
      <c r="V136" s="45">
        <f t="shared" si="87"/>
        <v>5.978999999999999</v>
      </c>
      <c r="W136" s="45">
        <f t="shared" si="87"/>
        <v>5.978999999999999</v>
      </c>
      <c r="X136" s="45">
        <f t="shared" si="87"/>
        <v>38.861999999999995</v>
      </c>
      <c r="Y136" s="45">
        <f t="shared" si="87"/>
        <v>38.861999999999995</v>
      </c>
      <c r="Z136" s="45">
        <f t="shared" si="87"/>
        <v>44.840999999999994</v>
      </c>
      <c r="AA136" s="45">
        <f t="shared" si="87"/>
        <v>44.840999999999994</v>
      </c>
      <c r="AB136" s="45">
        <f t="shared" si="87"/>
        <v>1922.773</v>
      </c>
      <c r="AC136" s="45">
        <f t="shared" si="87"/>
        <v>5217.911</v>
      </c>
      <c r="AD136" s="45">
        <f t="shared" si="87"/>
        <v>49414.51</v>
      </c>
      <c r="AE136" s="45">
        <f t="shared" si="87"/>
        <v>65228.672000000006</v>
      </c>
      <c r="AF136" s="45">
        <f t="shared" si="87"/>
        <v>211.33800000000002</v>
      </c>
      <c r="AG136" s="45">
        <f t="shared" si="87"/>
        <v>211.33800000000002</v>
      </c>
      <c r="AH136" s="45">
        <f t="shared" si="87"/>
        <v>51548.62099999999</v>
      </c>
      <c r="AI136" s="45">
        <f t="shared" si="87"/>
        <v>70657.921</v>
      </c>
    </row>
  </sheetData>
  <sheetProtection formatCells="0" formatColumns="0" formatRows="0" insertColumns="0" insertRows="0" insertHyperlinks="0" deleteColumns="0" deleteRows="0" sort="0" autoFilter="0" pivotTables="0"/>
  <mergeCells count="116">
    <mergeCell ref="A2:A4"/>
    <mergeCell ref="B2:B4"/>
    <mergeCell ref="C2:C4"/>
    <mergeCell ref="D2:K2"/>
    <mergeCell ref="L2:S2"/>
    <mergeCell ref="T2:AA2"/>
    <mergeCell ref="T3:U3"/>
    <mergeCell ref="V3:W3"/>
    <mergeCell ref="X3:Y3"/>
    <mergeCell ref="Z3:AA3"/>
    <mergeCell ref="AB2:AI2"/>
    <mergeCell ref="AJ2:AO2"/>
    <mergeCell ref="AP2:AU2"/>
    <mergeCell ref="AV2:BA2"/>
    <mergeCell ref="BB2:BG2"/>
    <mergeCell ref="BH2:BM2"/>
    <mergeCell ref="BN2:BS2"/>
    <mergeCell ref="BT2:BY2"/>
    <mergeCell ref="BZ2:CE2"/>
    <mergeCell ref="CF2:CK2"/>
    <mergeCell ref="CL2:CQ2"/>
    <mergeCell ref="CR2:CW2"/>
    <mergeCell ref="CX2:DC2"/>
    <mergeCell ref="DD2:DI2"/>
    <mergeCell ref="D3:E3"/>
    <mergeCell ref="F3:G3"/>
    <mergeCell ref="H3:I3"/>
    <mergeCell ref="J3:K3"/>
    <mergeCell ref="L3:M3"/>
    <mergeCell ref="N3:O3"/>
    <mergeCell ref="P3:Q3"/>
    <mergeCell ref="R3:S3"/>
    <mergeCell ref="AB3:AC3"/>
    <mergeCell ref="AD3:AE3"/>
    <mergeCell ref="AF3:AG3"/>
    <mergeCell ref="AH3:AI3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DD3:DD4"/>
    <mergeCell ref="DE3:DE4"/>
    <mergeCell ref="CT3:CT4"/>
    <mergeCell ref="CU3:CU4"/>
    <mergeCell ref="CV3:CV4"/>
    <mergeCell ref="CW3:CW4"/>
    <mergeCell ref="CX3:CX4"/>
    <mergeCell ref="CY3:CY4"/>
    <mergeCell ref="DF3:DF4"/>
    <mergeCell ref="DG3:DG4"/>
    <mergeCell ref="DH3:DH4"/>
    <mergeCell ref="DI3:DI4"/>
    <mergeCell ref="A111:B111"/>
    <mergeCell ref="B1:AH1"/>
    <mergeCell ref="CZ3:CZ4"/>
    <mergeCell ref="DA3:DA4"/>
    <mergeCell ref="DB3:DB4"/>
    <mergeCell ref="DC3:DC4"/>
  </mergeCells>
  <printOptions horizontalCentered="1"/>
  <pageMargins left="0" right="0" top="0.5905511811023623" bottom="0.5118110236220472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5"/>
  <sheetViews>
    <sheetView zoomScalePageLayoutView="0" workbookViewId="0" topLeftCell="C10">
      <selection activeCell="AG27" sqref="AG27"/>
    </sheetView>
  </sheetViews>
  <sheetFormatPr defaultColWidth="9.140625" defaultRowHeight="12.75"/>
  <cols>
    <col min="1" max="1" width="8.28125" style="13" hidden="1" customWidth="1"/>
    <col min="2" max="2" width="31.7109375" style="19" customWidth="1"/>
    <col min="3" max="3" width="10.57421875" style="13" customWidth="1"/>
    <col min="4" max="4" width="10.7109375" style="13" customWidth="1"/>
    <col min="5" max="6" width="11.7109375" style="13" customWidth="1"/>
    <col min="7" max="7" width="9.28125" style="13" bestFit="1" customWidth="1"/>
    <col min="8" max="8" width="10.421875" style="13" customWidth="1"/>
    <col min="9" max="10" width="11.7109375" style="13" customWidth="1"/>
    <col min="11" max="13" width="9.28125" style="13" hidden="1" customWidth="1"/>
    <col min="14" max="14" width="10.00390625" style="13" hidden="1" customWidth="1"/>
    <col min="15" max="16" width="9.28125" style="13" hidden="1" customWidth="1"/>
    <col min="17" max="17" width="10.421875" style="13" customWidth="1"/>
    <col min="18" max="18" width="11.00390625" style="13" customWidth="1"/>
    <col min="19" max="24" width="9.28125" style="13" hidden="1" customWidth="1"/>
    <col min="25" max="25" width="9.8515625" style="13" customWidth="1"/>
    <col min="26" max="26" width="10.8515625" style="13" customWidth="1"/>
    <col min="27" max="28" width="10.7109375" style="13" customWidth="1"/>
    <col min="29" max="29" width="11.57421875" style="13" customWidth="1"/>
    <col min="30" max="30" width="11.421875" style="13" customWidth="1"/>
    <col min="31" max="31" width="9.8515625" style="13" customWidth="1"/>
    <col min="32" max="32" width="9.140625" style="13" customWidth="1"/>
    <col min="33" max="33" width="11.7109375" style="13" customWidth="1"/>
    <col min="34" max="34" width="11.421875" style="13" customWidth="1"/>
    <col min="35" max="16384" width="9.140625" style="13" customWidth="1"/>
  </cols>
  <sheetData>
    <row r="1" spans="2:34" ht="23.25">
      <c r="B1" s="78" t="s">
        <v>162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2:34" ht="2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2:34" ht="21" customHeight="1">
      <c r="B3" s="88" t="s">
        <v>164</v>
      </c>
      <c r="C3" s="91" t="s">
        <v>129</v>
      </c>
      <c r="D3" s="92"/>
      <c r="E3" s="92"/>
      <c r="F3" s="92"/>
      <c r="G3" s="92"/>
      <c r="H3" s="92"/>
      <c r="I3" s="92"/>
      <c r="J3" s="93"/>
      <c r="K3" s="94" t="s">
        <v>130</v>
      </c>
      <c r="L3" s="95"/>
      <c r="M3" s="95"/>
      <c r="N3" s="95"/>
      <c r="O3" s="95"/>
      <c r="P3" s="95"/>
      <c r="Q3" s="95"/>
      <c r="R3" s="96"/>
      <c r="S3" s="94" t="s">
        <v>131</v>
      </c>
      <c r="T3" s="95"/>
      <c r="U3" s="95"/>
      <c r="V3" s="95"/>
      <c r="W3" s="95"/>
      <c r="X3" s="95"/>
      <c r="Y3" s="95"/>
      <c r="Z3" s="96"/>
      <c r="AA3" s="95" t="s">
        <v>138</v>
      </c>
      <c r="AB3" s="95"/>
      <c r="AC3" s="95"/>
      <c r="AD3" s="95"/>
      <c r="AE3" s="95"/>
      <c r="AF3" s="95"/>
      <c r="AG3" s="95"/>
      <c r="AH3" s="96"/>
    </row>
    <row r="4" spans="1:34" ht="18" customHeight="1">
      <c r="A4" s="79" t="s">
        <v>0</v>
      </c>
      <c r="B4" s="89"/>
      <c r="C4" s="80" t="s">
        <v>132</v>
      </c>
      <c r="D4" s="81"/>
      <c r="E4" s="85" t="s">
        <v>133</v>
      </c>
      <c r="F4" s="86"/>
      <c r="G4" s="87" t="s">
        <v>134</v>
      </c>
      <c r="H4" s="81"/>
      <c r="I4" s="85" t="s">
        <v>135</v>
      </c>
      <c r="J4" s="86"/>
      <c r="K4" s="83" t="s">
        <v>132</v>
      </c>
      <c r="L4" s="83"/>
      <c r="M4" s="82" t="s">
        <v>133</v>
      </c>
      <c r="N4" s="82"/>
      <c r="O4" s="83" t="s">
        <v>134</v>
      </c>
      <c r="P4" s="83"/>
      <c r="Q4" s="82" t="s">
        <v>135</v>
      </c>
      <c r="R4" s="82"/>
      <c r="S4" s="83" t="s">
        <v>132</v>
      </c>
      <c r="T4" s="83"/>
      <c r="U4" s="82" t="s">
        <v>133</v>
      </c>
      <c r="V4" s="82"/>
      <c r="W4" s="83" t="s">
        <v>134</v>
      </c>
      <c r="X4" s="83"/>
      <c r="Y4" s="82" t="s">
        <v>135</v>
      </c>
      <c r="Z4" s="82"/>
      <c r="AA4" s="83" t="s">
        <v>132</v>
      </c>
      <c r="AB4" s="83"/>
      <c r="AC4" s="82" t="s">
        <v>133</v>
      </c>
      <c r="AD4" s="82"/>
      <c r="AE4" s="83" t="s">
        <v>134</v>
      </c>
      <c r="AF4" s="83"/>
      <c r="AG4" s="82" t="s">
        <v>135</v>
      </c>
      <c r="AH4" s="82"/>
    </row>
    <row r="5" spans="1:34" ht="35.25" customHeight="1">
      <c r="A5" s="79"/>
      <c r="B5" s="90"/>
      <c r="C5" s="14" t="s">
        <v>136</v>
      </c>
      <c r="D5" s="15" t="s">
        <v>137</v>
      </c>
      <c r="E5" s="16" t="s">
        <v>136</v>
      </c>
      <c r="F5" s="17" t="s">
        <v>137</v>
      </c>
      <c r="G5" s="14" t="s">
        <v>136</v>
      </c>
      <c r="H5" s="15" t="s">
        <v>137</v>
      </c>
      <c r="I5" s="16" t="s">
        <v>136</v>
      </c>
      <c r="J5" s="17" t="s">
        <v>137</v>
      </c>
      <c r="K5" s="14" t="s">
        <v>136</v>
      </c>
      <c r="L5" s="15" t="s">
        <v>137</v>
      </c>
      <c r="M5" s="16" t="s">
        <v>136</v>
      </c>
      <c r="N5" s="17" t="s">
        <v>137</v>
      </c>
      <c r="O5" s="14" t="s">
        <v>136</v>
      </c>
      <c r="P5" s="15" t="s">
        <v>137</v>
      </c>
      <c r="Q5" s="16" t="s">
        <v>136</v>
      </c>
      <c r="R5" s="17" t="s">
        <v>137</v>
      </c>
      <c r="S5" s="14" t="s">
        <v>136</v>
      </c>
      <c r="T5" s="15" t="s">
        <v>137</v>
      </c>
      <c r="U5" s="16" t="s">
        <v>136</v>
      </c>
      <c r="V5" s="17" t="s">
        <v>137</v>
      </c>
      <c r="W5" s="14" t="s">
        <v>136</v>
      </c>
      <c r="X5" s="15" t="s">
        <v>137</v>
      </c>
      <c r="Y5" s="16" t="s">
        <v>136</v>
      </c>
      <c r="Z5" s="17" t="s">
        <v>137</v>
      </c>
      <c r="AA5" s="14" t="s">
        <v>136</v>
      </c>
      <c r="AB5" s="15" t="s">
        <v>137</v>
      </c>
      <c r="AC5" s="16" t="s">
        <v>136</v>
      </c>
      <c r="AD5" s="17" t="s">
        <v>137</v>
      </c>
      <c r="AE5" s="14" t="s">
        <v>136</v>
      </c>
      <c r="AF5" s="15" t="s">
        <v>137</v>
      </c>
      <c r="AG5" s="16" t="s">
        <v>136</v>
      </c>
      <c r="AH5" s="17" t="s">
        <v>137</v>
      </c>
    </row>
    <row r="6" spans="1:34" ht="24" customHeight="1">
      <c r="A6" s="84" t="s">
        <v>0</v>
      </c>
      <c r="B6" s="21" t="s">
        <v>139</v>
      </c>
      <c r="C6" s="43">
        <f>แขวงฯ!D116</f>
        <v>195.51699999999997</v>
      </c>
      <c r="D6" s="43">
        <f>แขวงฯ!E116</f>
        <v>474.642</v>
      </c>
      <c r="E6" s="43">
        <f>แขวงฯ!F116</f>
        <v>3550.4500000000003</v>
      </c>
      <c r="F6" s="43">
        <f>แขวงฯ!G116</f>
        <v>3958.126</v>
      </c>
      <c r="G6" s="43">
        <f>แขวงฯ!H116</f>
        <v>99.706</v>
      </c>
      <c r="H6" s="43">
        <f>แขวงฯ!I116</f>
        <v>99.706</v>
      </c>
      <c r="I6" s="43">
        <f>แขวงฯ!J116</f>
        <v>3845.6730000000002</v>
      </c>
      <c r="J6" s="43">
        <f>แขวงฯ!K116</f>
        <v>4532.474</v>
      </c>
      <c r="K6" s="43">
        <f>แขวงฯ!L116</f>
        <v>2.692</v>
      </c>
      <c r="L6" s="43">
        <f>แขวงฯ!M116</f>
        <v>5.384</v>
      </c>
      <c r="M6" s="43">
        <f>แขวงฯ!N116</f>
        <v>95.309</v>
      </c>
      <c r="N6" s="43">
        <f>แขวงฯ!O116</f>
        <v>180.957</v>
      </c>
      <c r="O6" s="43">
        <f>แขวงฯ!P116</f>
        <v>0</v>
      </c>
      <c r="P6" s="43">
        <f>แขวงฯ!Q116</f>
        <v>0</v>
      </c>
      <c r="Q6" s="43">
        <f>แขวงฯ!R116</f>
        <v>98.001</v>
      </c>
      <c r="R6" s="43">
        <f>แขวงฯ!S116</f>
        <v>186.341</v>
      </c>
      <c r="S6" s="43">
        <f>แขวงฯ!T116</f>
        <v>0</v>
      </c>
      <c r="T6" s="43">
        <f>แขวงฯ!U116</f>
        <v>0</v>
      </c>
      <c r="U6" s="43">
        <f>แขวงฯ!V116</f>
        <v>0</v>
      </c>
      <c r="V6" s="43">
        <f>แขวงฯ!W116</f>
        <v>0</v>
      </c>
      <c r="W6" s="43">
        <f>แขวงฯ!X116</f>
        <v>17.394</v>
      </c>
      <c r="X6" s="43">
        <f>แขวงฯ!Y116</f>
        <v>17.394</v>
      </c>
      <c r="Y6" s="43">
        <f>แขวงฯ!Z116</f>
        <v>17.394</v>
      </c>
      <c r="Z6" s="43">
        <f>แขวงฯ!AA116</f>
        <v>17.394</v>
      </c>
      <c r="AA6" s="43">
        <f>แขวงฯ!AB116</f>
        <v>198.20899999999997</v>
      </c>
      <c r="AB6" s="43">
        <f>แขวงฯ!AC116</f>
        <v>480.026</v>
      </c>
      <c r="AC6" s="43">
        <f>แขวงฯ!AD116</f>
        <v>3645.7590000000005</v>
      </c>
      <c r="AD6" s="43">
        <f>แขวงฯ!AE116</f>
        <v>4139.0830000000005</v>
      </c>
      <c r="AE6" s="43">
        <f>แขวงฯ!AF116</f>
        <v>117.10000000000001</v>
      </c>
      <c r="AF6" s="43">
        <f>แขวงฯ!AG116</f>
        <v>117.10000000000001</v>
      </c>
      <c r="AG6" s="43">
        <f>แขวงฯ!AH116</f>
        <v>3961.068</v>
      </c>
      <c r="AH6" s="43">
        <f>แขวงฯ!AI116</f>
        <v>4736.209</v>
      </c>
    </row>
    <row r="7" spans="1:34" ht="24" customHeight="1">
      <c r="A7" s="84"/>
      <c r="B7" s="22" t="s">
        <v>140</v>
      </c>
      <c r="C7" s="23">
        <f>แขวงฯ!D117</f>
        <v>34.129999999999995</v>
      </c>
      <c r="D7" s="23">
        <f>แขวงฯ!E117</f>
        <v>76.541</v>
      </c>
      <c r="E7" s="23">
        <f>แขวงฯ!F117</f>
        <v>3643.902</v>
      </c>
      <c r="F7" s="23">
        <f>แขวงฯ!G117</f>
        <v>4300.6990000000005</v>
      </c>
      <c r="G7" s="23">
        <f>แขวงฯ!H117</f>
        <v>32.1</v>
      </c>
      <c r="H7" s="23">
        <f>แขวงฯ!I117</f>
        <v>32.1</v>
      </c>
      <c r="I7" s="23">
        <f>แขวงฯ!J117</f>
        <v>3710.132</v>
      </c>
      <c r="J7" s="23">
        <f>แขวงฯ!K117</f>
        <v>4409.34</v>
      </c>
      <c r="K7" s="23">
        <f>แขวงฯ!L117</f>
        <v>0</v>
      </c>
      <c r="L7" s="23">
        <f>แขวงฯ!M117</f>
        <v>0</v>
      </c>
      <c r="M7" s="23">
        <f>แขวงฯ!N117</f>
        <v>66.07499999999999</v>
      </c>
      <c r="N7" s="23">
        <f>แขวงฯ!O117</f>
        <v>75.375</v>
      </c>
      <c r="O7" s="23">
        <f>แขวงฯ!P117</f>
        <v>0</v>
      </c>
      <c r="P7" s="23">
        <f>แขวงฯ!Q117</f>
        <v>0</v>
      </c>
      <c r="Q7" s="23">
        <f>แขวงฯ!R117</f>
        <v>66.07499999999999</v>
      </c>
      <c r="R7" s="23">
        <f>แขวงฯ!S117</f>
        <v>75.375</v>
      </c>
      <c r="S7" s="23">
        <f>แขวงฯ!T117</f>
        <v>0</v>
      </c>
      <c r="T7" s="23">
        <f>แขวงฯ!U117</f>
        <v>0</v>
      </c>
      <c r="U7" s="23">
        <f>แขวงฯ!V117</f>
        <v>0.27</v>
      </c>
      <c r="V7" s="23">
        <f>แขวงฯ!W117</f>
        <v>0.27</v>
      </c>
      <c r="W7" s="23">
        <f>แขวงฯ!X117</f>
        <v>0</v>
      </c>
      <c r="X7" s="23">
        <f>แขวงฯ!Y117</f>
        <v>0</v>
      </c>
      <c r="Y7" s="23">
        <f>แขวงฯ!Z117</f>
        <v>0.27</v>
      </c>
      <c r="Z7" s="23">
        <f>แขวงฯ!AA117</f>
        <v>0.27</v>
      </c>
      <c r="AA7" s="23">
        <f>แขวงฯ!AB117</f>
        <v>34.129999999999995</v>
      </c>
      <c r="AB7" s="23">
        <f>แขวงฯ!AC117</f>
        <v>76.541</v>
      </c>
      <c r="AC7" s="23">
        <f>แขวงฯ!AD117</f>
        <v>3710.2470000000003</v>
      </c>
      <c r="AD7" s="23">
        <f>แขวงฯ!AE117</f>
        <v>4376.344</v>
      </c>
      <c r="AE7" s="23">
        <f>แขวงฯ!AF117</f>
        <v>32.1</v>
      </c>
      <c r="AF7" s="23">
        <f>แขวงฯ!AG117</f>
        <v>32.1</v>
      </c>
      <c r="AG7" s="23">
        <f>แขวงฯ!AH117</f>
        <v>3776.4770000000003</v>
      </c>
      <c r="AH7" s="23">
        <f>แขวงฯ!AI117</f>
        <v>4484.985</v>
      </c>
    </row>
    <row r="8" spans="1:34" ht="24" customHeight="1">
      <c r="A8" s="18">
        <v>99</v>
      </c>
      <c r="B8" s="22" t="s">
        <v>141</v>
      </c>
      <c r="C8" s="23">
        <f>แขวงฯ!D118</f>
        <v>21.265</v>
      </c>
      <c r="D8" s="23">
        <f>แขวงฯ!E118</f>
        <v>45.178000000000004</v>
      </c>
      <c r="E8" s="23">
        <f>แขวงฯ!F118</f>
        <v>2800.908</v>
      </c>
      <c r="F8" s="23">
        <f>แขวงฯ!G118</f>
        <v>3461.3360000000002</v>
      </c>
      <c r="G8" s="23">
        <f>แขวงฯ!H118</f>
        <v>0</v>
      </c>
      <c r="H8" s="23">
        <f>แขวงฯ!I118</f>
        <v>0</v>
      </c>
      <c r="I8" s="23">
        <f>แขวงฯ!J118</f>
        <v>2822.173</v>
      </c>
      <c r="J8" s="23">
        <f>แขวงฯ!K118</f>
        <v>3506.5139999999997</v>
      </c>
      <c r="K8" s="23">
        <f>แขวงฯ!L118</f>
        <v>0</v>
      </c>
      <c r="L8" s="23">
        <f>แขวงฯ!M118</f>
        <v>0</v>
      </c>
      <c r="M8" s="23">
        <f>แขวงฯ!N118</f>
        <v>61.879999999999995</v>
      </c>
      <c r="N8" s="23">
        <f>แขวงฯ!O118</f>
        <v>95.72999999999999</v>
      </c>
      <c r="O8" s="23">
        <f>แขวงฯ!P118</f>
        <v>0</v>
      </c>
      <c r="P8" s="23">
        <f>แขวงฯ!Q118</f>
        <v>0</v>
      </c>
      <c r="Q8" s="23">
        <f>แขวงฯ!R118</f>
        <v>61.879999999999995</v>
      </c>
      <c r="R8" s="23">
        <f>แขวงฯ!S118</f>
        <v>95.72999999999999</v>
      </c>
      <c r="S8" s="23">
        <f>แขวงฯ!T118</f>
        <v>0</v>
      </c>
      <c r="T8" s="23">
        <f>แขวงฯ!U118</f>
        <v>0</v>
      </c>
      <c r="U8" s="23">
        <f>แขวงฯ!V118</f>
        <v>0</v>
      </c>
      <c r="V8" s="23">
        <f>แขวงฯ!W118</f>
        <v>0</v>
      </c>
      <c r="W8" s="23">
        <f>แขวงฯ!X118</f>
        <v>0</v>
      </c>
      <c r="X8" s="23">
        <f>แขวงฯ!Y118</f>
        <v>0</v>
      </c>
      <c r="Y8" s="23">
        <f>แขวงฯ!Z118</f>
        <v>0</v>
      </c>
      <c r="Z8" s="23">
        <f>แขวงฯ!AA118</f>
        <v>0</v>
      </c>
      <c r="AA8" s="23">
        <f>แขวงฯ!AB118</f>
        <v>21.265</v>
      </c>
      <c r="AB8" s="23">
        <f>แขวงฯ!AC118</f>
        <v>45.178000000000004</v>
      </c>
      <c r="AC8" s="23">
        <f>แขวงฯ!AD118</f>
        <v>2862.788</v>
      </c>
      <c r="AD8" s="23">
        <f>แขวงฯ!AE118</f>
        <v>3557.066</v>
      </c>
      <c r="AE8" s="23">
        <f>แขวงฯ!AF118</f>
        <v>0</v>
      </c>
      <c r="AF8" s="23">
        <f>แขวงฯ!AG118</f>
        <v>0</v>
      </c>
      <c r="AG8" s="23">
        <f>แขวงฯ!AH118</f>
        <v>2884.053</v>
      </c>
      <c r="AH8" s="23">
        <f>แขวงฯ!AI118</f>
        <v>3602.244</v>
      </c>
    </row>
    <row r="9" spans="1:34" ht="24" customHeight="1">
      <c r="A9" s="18">
        <v>261</v>
      </c>
      <c r="B9" s="22" t="s">
        <v>142</v>
      </c>
      <c r="C9" s="23">
        <f>แขวงฯ!D119</f>
        <v>14.262</v>
      </c>
      <c r="D9" s="23">
        <f>แขวงฯ!E119</f>
        <v>32.577</v>
      </c>
      <c r="E9" s="23">
        <f>แขวงฯ!F119</f>
        <v>1626.6040000000003</v>
      </c>
      <c r="F9" s="23">
        <f>แขวงฯ!G119</f>
        <v>1957.9060000000002</v>
      </c>
      <c r="G9" s="23">
        <f>แขวงฯ!H119</f>
        <v>19.575</v>
      </c>
      <c r="H9" s="23">
        <f>แขวงฯ!I119</f>
        <v>19.575</v>
      </c>
      <c r="I9" s="23">
        <f>แขวงฯ!J119</f>
        <v>1660.441</v>
      </c>
      <c r="J9" s="23">
        <f>แขวงฯ!K119</f>
        <v>2010.0580000000002</v>
      </c>
      <c r="K9" s="23">
        <f>แขวงฯ!L119</f>
        <v>4.705</v>
      </c>
      <c r="L9" s="23">
        <f>แขวงฯ!M119</f>
        <v>23.32</v>
      </c>
      <c r="M9" s="23">
        <f>แขวงฯ!N119</f>
        <v>151.73</v>
      </c>
      <c r="N9" s="23">
        <f>แขวงฯ!O119</f>
        <v>269.163</v>
      </c>
      <c r="O9" s="23">
        <f>แขวงฯ!P119</f>
        <v>0</v>
      </c>
      <c r="P9" s="23">
        <f>แขวงฯ!Q119</f>
        <v>0</v>
      </c>
      <c r="Q9" s="23">
        <f>แขวงฯ!R119</f>
        <v>156.435</v>
      </c>
      <c r="R9" s="23">
        <f>แขวงฯ!S119</f>
        <v>292.483</v>
      </c>
      <c r="S9" s="23">
        <f>แขวงฯ!T119</f>
        <v>0</v>
      </c>
      <c r="T9" s="23">
        <f>แขวงฯ!U119</f>
        <v>0</v>
      </c>
      <c r="U9" s="23">
        <f>แขวงฯ!V119</f>
        <v>0</v>
      </c>
      <c r="V9" s="23">
        <f>แขวงฯ!W119</f>
        <v>0</v>
      </c>
      <c r="W9" s="23">
        <f>แขวงฯ!X119</f>
        <v>0</v>
      </c>
      <c r="X9" s="23">
        <f>แขวงฯ!Y119</f>
        <v>0</v>
      </c>
      <c r="Y9" s="23">
        <f>แขวงฯ!Z119</f>
        <v>0</v>
      </c>
      <c r="Z9" s="23">
        <f>แขวงฯ!AA119</f>
        <v>0</v>
      </c>
      <c r="AA9" s="23">
        <f>แขวงฯ!AB119</f>
        <v>18.967000000000002</v>
      </c>
      <c r="AB9" s="23">
        <f>แขวงฯ!AC119</f>
        <v>55.89699999999999</v>
      </c>
      <c r="AC9" s="23">
        <f>แขวงฯ!AD119</f>
        <v>1778.3339999999998</v>
      </c>
      <c r="AD9" s="23">
        <f>แขวงฯ!AE119</f>
        <v>2227.0690000000004</v>
      </c>
      <c r="AE9" s="23">
        <f>แขวงฯ!AF119</f>
        <v>19.575</v>
      </c>
      <c r="AF9" s="23">
        <f>แขวงฯ!AG119</f>
        <v>19.575</v>
      </c>
      <c r="AG9" s="23">
        <f>แขวงฯ!AH119</f>
        <v>1816.876</v>
      </c>
      <c r="AH9" s="23">
        <f>แขวงฯ!AI119</f>
        <v>2302.541</v>
      </c>
    </row>
    <row r="10" spans="1:34" ht="24" customHeight="1">
      <c r="A10" s="18">
        <v>262</v>
      </c>
      <c r="B10" s="22" t="s">
        <v>143</v>
      </c>
      <c r="C10" s="23">
        <f>แขวงฯ!D120</f>
        <v>79.708</v>
      </c>
      <c r="D10" s="23">
        <f>แขวงฯ!E120</f>
        <v>200.91</v>
      </c>
      <c r="E10" s="23">
        <f>แขวงฯ!F120</f>
        <v>3211.433</v>
      </c>
      <c r="F10" s="23">
        <f>แขวงฯ!G120</f>
        <v>4127.893</v>
      </c>
      <c r="G10" s="23">
        <f>แขวงฯ!H120</f>
        <v>2.651</v>
      </c>
      <c r="H10" s="23">
        <f>แขวงฯ!I120</f>
        <v>2.651</v>
      </c>
      <c r="I10" s="23">
        <f>แขวงฯ!J120</f>
        <v>3293.792</v>
      </c>
      <c r="J10" s="23">
        <f>แขวงฯ!K120</f>
        <v>4331.454000000001</v>
      </c>
      <c r="K10" s="23">
        <f>แขวงฯ!L120</f>
        <v>1.24</v>
      </c>
      <c r="L10" s="23">
        <f>แขวงฯ!M120</f>
        <v>2.48</v>
      </c>
      <c r="M10" s="23">
        <f>แขวงฯ!N120</f>
        <v>17.66</v>
      </c>
      <c r="N10" s="23">
        <f>แขวงฯ!O120</f>
        <v>28.422</v>
      </c>
      <c r="O10" s="23">
        <f>แขวงฯ!P120</f>
        <v>0</v>
      </c>
      <c r="P10" s="23">
        <f>แขวงฯ!Q120</f>
        <v>0</v>
      </c>
      <c r="Q10" s="23">
        <f>แขวงฯ!R120</f>
        <v>18.9</v>
      </c>
      <c r="R10" s="23">
        <f>แขวงฯ!S120</f>
        <v>30.902</v>
      </c>
      <c r="S10" s="23">
        <f>แขวงฯ!T120</f>
        <v>0</v>
      </c>
      <c r="T10" s="23">
        <f>แขวงฯ!U120</f>
        <v>0</v>
      </c>
      <c r="U10" s="23">
        <f>แขวงฯ!V120</f>
        <v>0</v>
      </c>
      <c r="V10" s="23">
        <f>แขวงฯ!W120</f>
        <v>0</v>
      </c>
      <c r="W10" s="23">
        <f>แขวงฯ!X120</f>
        <v>0</v>
      </c>
      <c r="X10" s="23">
        <f>แขวงฯ!Y120</f>
        <v>0</v>
      </c>
      <c r="Y10" s="23">
        <f>แขวงฯ!Z120</f>
        <v>0</v>
      </c>
      <c r="Z10" s="23">
        <f>แขวงฯ!AA120</f>
        <v>0</v>
      </c>
      <c r="AA10" s="23">
        <f>แขวงฯ!AB120</f>
        <v>80.94800000000001</v>
      </c>
      <c r="AB10" s="23">
        <f>แขวงฯ!AC120</f>
        <v>203.39</v>
      </c>
      <c r="AC10" s="23">
        <f>แขวงฯ!AD120</f>
        <v>3229.0930000000003</v>
      </c>
      <c r="AD10" s="23">
        <f>แขวงฯ!AE120</f>
        <v>4156.3150000000005</v>
      </c>
      <c r="AE10" s="23">
        <f>แขวงฯ!AF120</f>
        <v>2.651</v>
      </c>
      <c r="AF10" s="23">
        <f>แขวงฯ!AG120</f>
        <v>2.651</v>
      </c>
      <c r="AG10" s="23">
        <f>แขวงฯ!AH120</f>
        <v>3312.692</v>
      </c>
      <c r="AH10" s="23">
        <f>แขวงฯ!AI120</f>
        <v>4362.356</v>
      </c>
    </row>
    <row r="11" spans="1:34" ht="24" customHeight="1">
      <c r="A11" s="18">
        <v>311</v>
      </c>
      <c r="B11" s="22" t="s">
        <v>144</v>
      </c>
      <c r="C11" s="23">
        <f>แขวงฯ!D121</f>
        <v>6.335999999999999</v>
      </c>
      <c r="D11" s="23">
        <f>แขวงฯ!E121</f>
        <v>14.996</v>
      </c>
      <c r="E11" s="23">
        <f>แขวงฯ!F121</f>
        <v>2807.968</v>
      </c>
      <c r="F11" s="23">
        <f>แขวงฯ!G121</f>
        <v>3340.3749999999995</v>
      </c>
      <c r="G11" s="23">
        <f>แขวงฯ!H121</f>
        <v>0</v>
      </c>
      <c r="H11" s="23">
        <f>แขวงฯ!I121</f>
        <v>0</v>
      </c>
      <c r="I11" s="23">
        <f>แขวงฯ!J121</f>
        <v>2814.304</v>
      </c>
      <c r="J11" s="23">
        <f>แขวงฯ!K121</f>
        <v>3355.3709999999996</v>
      </c>
      <c r="K11" s="23">
        <f>แขวงฯ!L121</f>
        <v>0</v>
      </c>
      <c r="L11" s="23">
        <f>แขวงฯ!M121</f>
        <v>0</v>
      </c>
      <c r="M11" s="23">
        <f>แขวงฯ!N121</f>
        <v>7.936</v>
      </c>
      <c r="N11" s="23">
        <f>แขวงฯ!O121</f>
        <v>8.76</v>
      </c>
      <c r="O11" s="23">
        <f>แขวงฯ!P121</f>
        <v>0</v>
      </c>
      <c r="P11" s="23">
        <f>แขวงฯ!Q121</f>
        <v>0</v>
      </c>
      <c r="Q11" s="23">
        <f>แขวงฯ!R121</f>
        <v>7.936</v>
      </c>
      <c r="R11" s="23">
        <f>แขวงฯ!S121</f>
        <v>8.76</v>
      </c>
      <c r="S11" s="23">
        <f>แขวงฯ!T121</f>
        <v>0</v>
      </c>
      <c r="T11" s="23">
        <f>แขวงฯ!U121</f>
        <v>0</v>
      </c>
      <c r="U11" s="23">
        <f>แขวงฯ!V121</f>
        <v>0</v>
      </c>
      <c r="V11" s="23">
        <f>แขวงฯ!W121</f>
        <v>0</v>
      </c>
      <c r="W11" s="23">
        <f>แขวงฯ!X121</f>
        <v>0</v>
      </c>
      <c r="X11" s="23">
        <f>แขวงฯ!Y121</f>
        <v>0</v>
      </c>
      <c r="Y11" s="23">
        <f>แขวงฯ!Z121</f>
        <v>0</v>
      </c>
      <c r="Z11" s="23">
        <f>แขวงฯ!AA121</f>
        <v>0</v>
      </c>
      <c r="AA11" s="23">
        <f>แขวงฯ!AB121</f>
        <v>6.335999999999999</v>
      </c>
      <c r="AB11" s="23">
        <f>แขวงฯ!AC121</f>
        <v>14.996</v>
      </c>
      <c r="AC11" s="23">
        <f>แขวงฯ!AD121</f>
        <v>2815.904</v>
      </c>
      <c r="AD11" s="23">
        <f>แขวงฯ!AE121</f>
        <v>3349.1349999999998</v>
      </c>
      <c r="AE11" s="23">
        <f>แขวงฯ!AF121</f>
        <v>0</v>
      </c>
      <c r="AF11" s="23">
        <f>แขวงฯ!AG121</f>
        <v>0</v>
      </c>
      <c r="AG11" s="23">
        <f>แขวงฯ!AH121</f>
        <v>2822.24</v>
      </c>
      <c r="AH11" s="23">
        <f>แขวงฯ!AI121</f>
        <v>3364.131</v>
      </c>
    </row>
    <row r="12" spans="1:34" ht="24" customHeight="1">
      <c r="A12" s="18">
        <v>312</v>
      </c>
      <c r="B12" s="22" t="s">
        <v>145</v>
      </c>
      <c r="C12" s="23">
        <f>แขวงฯ!D122</f>
        <v>138.296</v>
      </c>
      <c r="D12" s="23">
        <f>แขวงฯ!E122</f>
        <v>359.421</v>
      </c>
      <c r="E12" s="23">
        <f>แขวงฯ!F122</f>
        <v>2683.843</v>
      </c>
      <c r="F12" s="23">
        <f>แขวงฯ!G122</f>
        <v>3289.5460000000003</v>
      </c>
      <c r="G12" s="23">
        <f>แขวงฯ!H122</f>
        <v>0</v>
      </c>
      <c r="H12" s="23">
        <f>แขวงฯ!I122</f>
        <v>0</v>
      </c>
      <c r="I12" s="23">
        <f>แขวงฯ!J122</f>
        <v>2822.139</v>
      </c>
      <c r="J12" s="23">
        <f>แขวงฯ!K122</f>
        <v>3648.967</v>
      </c>
      <c r="K12" s="23">
        <f>แขวงฯ!L122</f>
        <v>0</v>
      </c>
      <c r="L12" s="23">
        <f>แขวงฯ!M122</f>
        <v>0</v>
      </c>
      <c r="M12" s="23">
        <f>แขวงฯ!N122</f>
        <v>23.247</v>
      </c>
      <c r="N12" s="23">
        <f>แขวงฯ!O122</f>
        <v>19.247</v>
      </c>
      <c r="O12" s="23">
        <f>แขวงฯ!P122</f>
        <v>0</v>
      </c>
      <c r="P12" s="23">
        <f>แขวงฯ!Q122</f>
        <v>0</v>
      </c>
      <c r="Q12" s="23">
        <f>แขวงฯ!R122</f>
        <v>23.247</v>
      </c>
      <c r="R12" s="23">
        <f>แขวงฯ!S122</f>
        <v>19.247</v>
      </c>
      <c r="S12" s="23">
        <f>แขวงฯ!T122</f>
        <v>0</v>
      </c>
      <c r="T12" s="23">
        <f>แขวงฯ!U122</f>
        <v>0</v>
      </c>
      <c r="U12" s="23">
        <f>แขวงฯ!V122</f>
        <v>0</v>
      </c>
      <c r="V12" s="23">
        <f>แขวงฯ!W122</f>
        <v>0</v>
      </c>
      <c r="W12" s="23">
        <f>แขวงฯ!X122</f>
        <v>0</v>
      </c>
      <c r="X12" s="23">
        <f>แขวงฯ!Y122</f>
        <v>0</v>
      </c>
      <c r="Y12" s="23">
        <f>แขวงฯ!Z122</f>
        <v>0</v>
      </c>
      <c r="Z12" s="23">
        <f>แขวงฯ!AA122</f>
        <v>0</v>
      </c>
      <c r="AA12" s="23">
        <f>แขวงฯ!AB122</f>
        <v>138.296</v>
      </c>
      <c r="AB12" s="23">
        <f>แขวงฯ!AC122</f>
        <v>359.421</v>
      </c>
      <c r="AC12" s="23">
        <f>แขวงฯ!AD122</f>
        <v>2707.0899999999997</v>
      </c>
      <c r="AD12" s="23">
        <f>แขวงฯ!AE122</f>
        <v>3308.7929999999997</v>
      </c>
      <c r="AE12" s="23">
        <f>แขวงฯ!AF122</f>
        <v>0</v>
      </c>
      <c r="AF12" s="23">
        <f>แขวงฯ!AG122</f>
        <v>0</v>
      </c>
      <c r="AG12" s="23">
        <f>แขวงฯ!AH122</f>
        <v>2845.3860000000004</v>
      </c>
      <c r="AH12" s="23">
        <f>แขวงฯ!AI122</f>
        <v>3668.214</v>
      </c>
    </row>
    <row r="13" spans="1:34" ht="24" customHeight="1">
      <c r="A13" s="18">
        <v>313</v>
      </c>
      <c r="B13" s="22" t="s">
        <v>146</v>
      </c>
      <c r="C13" s="23">
        <f>แขวงฯ!D123</f>
        <v>0.667</v>
      </c>
      <c r="D13" s="23">
        <f>แขวงฯ!E123</f>
        <v>1.734</v>
      </c>
      <c r="E13" s="23">
        <f>แขวงฯ!F123</f>
        <v>2134.882</v>
      </c>
      <c r="F13" s="23">
        <f>แขวงฯ!G123</f>
        <v>2606.295</v>
      </c>
      <c r="G13" s="23">
        <f>แขวงฯ!H123</f>
        <v>0</v>
      </c>
      <c r="H13" s="23">
        <f>แขวงฯ!I123</f>
        <v>0</v>
      </c>
      <c r="I13" s="23">
        <f>แขวงฯ!J123</f>
        <v>2135.549</v>
      </c>
      <c r="J13" s="23">
        <f>แขวงฯ!K123</f>
        <v>2608.029</v>
      </c>
      <c r="K13" s="23">
        <f>แขวงฯ!L123</f>
        <v>0</v>
      </c>
      <c r="L13" s="23">
        <f>แขวงฯ!M123</f>
        <v>0</v>
      </c>
      <c r="M13" s="23">
        <f>แขวงฯ!N123</f>
        <v>9.466</v>
      </c>
      <c r="N13" s="23">
        <f>แขวงฯ!O123</f>
        <v>9.466</v>
      </c>
      <c r="O13" s="23">
        <f>แขวงฯ!P123</f>
        <v>0</v>
      </c>
      <c r="P13" s="23">
        <f>แขวงฯ!Q123</f>
        <v>0</v>
      </c>
      <c r="Q13" s="23">
        <f>แขวงฯ!R123</f>
        <v>9.466</v>
      </c>
      <c r="R13" s="23">
        <f>แขวงฯ!S123</f>
        <v>9.466</v>
      </c>
      <c r="S13" s="23">
        <f>แขวงฯ!T123</f>
        <v>0</v>
      </c>
      <c r="T13" s="23">
        <f>แขวงฯ!U123</f>
        <v>0</v>
      </c>
      <c r="U13" s="23">
        <f>แขวงฯ!V123</f>
        <v>0</v>
      </c>
      <c r="V13" s="23">
        <f>แขวงฯ!W123</f>
        <v>0</v>
      </c>
      <c r="W13" s="23">
        <f>แขวงฯ!X123</f>
        <v>0</v>
      </c>
      <c r="X13" s="23">
        <f>แขวงฯ!Y123</f>
        <v>0</v>
      </c>
      <c r="Y13" s="23">
        <f>แขวงฯ!Z123</f>
        <v>0</v>
      </c>
      <c r="Z13" s="23">
        <f>แขวงฯ!AA123</f>
        <v>0</v>
      </c>
      <c r="AA13" s="23">
        <f>แขวงฯ!AB123</f>
        <v>0.667</v>
      </c>
      <c r="AB13" s="23">
        <f>แขวงฯ!AC123</f>
        <v>1.734</v>
      </c>
      <c r="AC13" s="23">
        <f>แขวงฯ!AD123</f>
        <v>2144.348</v>
      </c>
      <c r="AD13" s="23">
        <f>แขวงฯ!AE123</f>
        <v>2615.761</v>
      </c>
      <c r="AE13" s="23">
        <f>แขวงฯ!AF123</f>
        <v>0</v>
      </c>
      <c r="AF13" s="23">
        <f>แขวงฯ!AG123</f>
        <v>0</v>
      </c>
      <c r="AG13" s="23">
        <f>แขวงฯ!AH123</f>
        <v>2145.0150000000003</v>
      </c>
      <c r="AH13" s="23">
        <f>แขวงฯ!AI123</f>
        <v>2617.495</v>
      </c>
    </row>
    <row r="14" spans="1:34" ht="24" customHeight="1">
      <c r="A14" s="18">
        <v>314</v>
      </c>
      <c r="B14" s="22" t="s">
        <v>147</v>
      </c>
      <c r="C14" s="23">
        <f>แขวงฯ!D124</f>
        <v>8.982</v>
      </c>
      <c r="D14" s="23">
        <f>แขวงฯ!E124</f>
        <v>13.236</v>
      </c>
      <c r="E14" s="23">
        <f>แขวงฯ!F124</f>
        <v>3263.468</v>
      </c>
      <c r="F14" s="23">
        <f>แขวงฯ!G124</f>
        <v>4014.2860000000005</v>
      </c>
      <c r="G14" s="23">
        <f>แขวงฯ!H124</f>
        <v>0</v>
      </c>
      <c r="H14" s="23">
        <f>แขวงฯ!I124</f>
        <v>0</v>
      </c>
      <c r="I14" s="23">
        <f>แขวงฯ!J124</f>
        <v>3272.45</v>
      </c>
      <c r="J14" s="23">
        <f>แขวงฯ!K124</f>
        <v>4027.522</v>
      </c>
      <c r="K14" s="23">
        <f>แขวงฯ!L124</f>
        <v>0</v>
      </c>
      <c r="L14" s="23">
        <f>แขวงฯ!M124</f>
        <v>0</v>
      </c>
      <c r="M14" s="23">
        <f>แขวงฯ!N124</f>
        <v>161.91899999999998</v>
      </c>
      <c r="N14" s="23">
        <f>แขวงฯ!O124</f>
        <v>218.63299999999998</v>
      </c>
      <c r="O14" s="23">
        <f>แขวงฯ!P124</f>
        <v>0</v>
      </c>
      <c r="P14" s="23">
        <f>แขวงฯ!Q124</f>
        <v>0</v>
      </c>
      <c r="Q14" s="23">
        <f>แขวงฯ!R124</f>
        <v>161.91899999999998</v>
      </c>
      <c r="R14" s="23">
        <f>แขวงฯ!S124</f>
        <v>218.63299999999998</v>
      </c>
      <c r="S14" s="23">
        <f>แขวงฯ!T124</f>
        <v>0</v>
      </c>
      <c r="T14" s="23">
        <f>แขวงฯ!U124</f>
        <v>0</v>
      </c>
      <c r="U14" s="23">
        <f>แขวงฯ!V124</f>
        <v>0</v>
      </c>
      <c r="V14" s="23">
        <f>แขวงฯ!W124</f>
        <v>0</v>
      </c>
      <c r="W14" s="23">
        <f>แขวงฯ!X124</f>
        <v>0</v>
      </c>
      <c r="X14" s="23">
        <f>แขวงฯ!Y124</f>
        <v>0</v>
      </c>
      <c r="Y14" s="23">
        <f>แขวงฯ!Z124</f>
        <v>0</v>
      </c>
      <c r="Z14" s="23">
        <f>แขวงฯ!AA124</f>
        <v>0</v>
      </c>
      <c r="AA14" s="23">
        <f>แขวงฯ!AB124</f>
        <v>8.982</v>
      </c>
      <c r="AB14" s="23">
        <f>แขวงฯ!AC124</f>
        <v>13.236</v>
      </c>
      <c r="AC14" s="23">
        <f>แขวงฯ!AD124</f>
        <v>3425.3869999999997</v>
      </c>
      <c r="AD14" s="23">
        <f>แขวงฯ!AE124</f>
        <v>4232.919</v>
      </c>
      <c r="AE14" s="23">
        <f>แขวงฯ!AF124</f>
        <v>0</v>
      </c>
      <c r="AF14" s="23">
        <f>แขวงฯ!AG124</f>
        <v>0</v>
      </c>
      <c r="AG14" s="23">
        <f>แขวงฯ!AH124</f>
        <v>3434.3689999999997</v>
      </c>
      <c r="AH14" s="23">
        <f>แขวงฯ!AI124</f>
        <v>4246.155000000001</v>
      </c>
    </row>
    <row r="15" spans="1:34" ht="24" customHeight="1">
      <c r="A15" s="18">
        <v>317</v>
      </c>
      <c r="B15" s="22" t="s">
        <v>148</v>
      </c>
      <c r="C15" s="23">
        <f>แขวงฯ!D125</f>
        <v>137.086</v>
      </c>
      <c r="D15" s="23">
        <f>แขวงฯ!E125</f>
        <v>380.75100000000003</v>
      </c>
      <c r="E15" s="23">
        <f>แขวงฯ!F125</f>
        <v>3491.216</v>
      </c>
      <c r="F15" s="23">
        <f>แขวงฯ!G125</f>
        <v>4810.169</v>
      </c>
      <c r="G15" s="23">
        <f>แขวงฯ!H125</f>
        <v>0</v>
      </c>
      <c r="H15" s="23">
        <f>แขวงฯ!I125</f>
        <v>0</v>
      </c>
      <c r="I15" s="23">
        <f>แขวงฯ!J125</f>
        <v>3628.302</v>
      </c>
      <c r="J15" s="23">
        <f>แขวงฯ!K125</f>
        <v>5190.92</v>
      </c>
      <c r="K15" s="23">
        <f>แขวงฯ!L125</f>
        <v>0</v>
      </c>
      <c r="L15" s="23">
        <f>แขวงฯ!M125</f>
        <v>0</v>
      </c>
      <c r="M15" s="23">
        <f>แขวงฯ!N125</f>
        <v>77.014</v>
      </c>
      <c r="N15" s="23">
        <f>แขวงฯ!O125</f>
        <v>95.782</v>
      </c>
      <c r="O15" s="23">
        <f>แขวงฯ!P125</f>
        <v>0</v>
      </c>
      <c r="P15" s="23">
        <f>แขวงฯ!Q125</f>
        <v>0</v>
      </c>
      <c r="Q15" s="23">
        <f>แขวงฯ!R125</f>
        <v>77.014</v>
      </c>
      <c r="R15" s="23">
        <f>แขวงฯ!S125</f>
        <v>95.782</v>
      </c>
      <c r="S15" s="23">
        <f>แขวงฯ!T125</f>
        <v>0</v>
      </c>
      <c r="T15" s="23">
        <f>แขวงฯ!U125</f>
        <v>0</v>
      </c>
      <c r="U15" s="23">
        <f>แขวงฯ!V125</f>
        <v>0</v>
      </c>
      <c r="V15" s="23">
        <f>แขวงฯ!W125</f>
        <v>0</v>
      </c>
      <c r="W15" s="23">
        <f>แขวงฯ!X125</f>
        <v>0</v>
      </c>
      <c r="X15" s="23">
        <f>แขวงฯ!Y125</f>
        <v>0</v>
      </c>
      <c r="Y15" s="23">
        <f>แขวงฯ!Z125</f>
        <v>0</v>
      </c>
      <c r="Z15" s="23">
        <f>แขวงฯ!AA125</f>
        <v>0</v>
      </c>
      <c r="AA15" s="23">
        <f>แขวงฯ!AB125</f>
        <v>137.086</v>
      </c>
      <c r="AB15" s="23">
        <f>แขวงฯ!AC125</f>
        <v>380.75100000000003</v>
      </c>
      <c r="AC15" s="23">
        <f>แขวงฯ!AD125</f>
        <v>3568.23</v>
      </c>
      <c r="AD15" s="23">
        <f>แขวงฯ!AE125</f>
        <v>4905.951</v>
      </c>
      <c r="AE15" s="23">
        <f>แขวงฯ!AF125</f>
        <v>0</v>
      </c>
      <c r="AF15" s="23">
        <f>แขวงฯ!AG125</f>
        <v>0</v>
      </c>
      <c r="AG15" s="23">
        <f>แขวงฯ!AH125</f>
        <v>3705.316</v>
      </c>
      <c r="AH15" s="23">
        <f>แขวงฯ!AI125</f>
        <v>5286.702</v>
      </c>
    </row>
    <row r="16" spans="1:34" ht="24" customHeight="1">
      <c r="A16" s="18">
        <v>318</v>
      </c>
      <c r="B16" s="22" t="s">
        <v>149</v>
      </c>
      <c r="C16" s="23">
        <f>แขวงฯ!D126</f>
        <v>83.19800000000001</v>
      </c>
      <c r="D16" s="23">
        <f>แขวงฯ!E126</f>
        <v>329.80400000000003</v>
      </c>
      <c r="E16" s="23">
        <f>แขวงฯ!F126</f>
        <v>2889.892</v>
      </c>
      <c r="F16" s="23">
        <f>แขวงฯ!G126</f>
        <v>4101.975</v>
      </c>
      <c r="G16" s="23">
        <f>แขวงฯ!H126</f>
        <v>0</v>
      </c>
      <c r="H16" s="23">
        <f>แขวงฯ!I126</f>
        <v>0</v>
      </c>
      <c r="I16" s="23">
        <f>แขวงฯ!J126</f>
        <v>2973.09</v>
      </c>
      <c r="J16" s="23">
        <f>แขวงฯ!K126</f>
        <v>4431.7789999999995</v>
      </c>
      <c r="K16" s="23">
        <f>แขวงฯ!L126</f>
        <v>0</v>
      </c>
      <c r="L16" s="23">
        <f>แขวงฯ!M126</f>
        <v>0</v>
      </c>
      <c r="M16" s="23">
        <f>แขวงฯ!N126</f>
        <v>0</v>
      </c>
      <c r="N16" s="23">
        <f>แขวงฯ!O126</f>
        <v>0</v>
      </c>
      <c r="O16" s="23">
        <f>แขวงฯ!P126</f>
        <v>0</v>
      </c>
      <c r="P16" s="23">
        <f>แขวงฯ!Q126</f>
        <v>0</v>
      </c>
      <c r="Q16" s="23">
        <f>แขวงฯ!R126</f>
        <v>0</v>
      </c>
      <c r="R16" s="23">
        <f>แขวงฯ!S126</f>
        <v>0</v>
      </c>
      <c r="S16" s="23">
        <f>แขวงฯ!T126</f>
        <v>0</v>
      </c>
      <c r="T16" s="23">
        <f>แขวงฯ!U126</f>
        <v>0</v>
      </c>
      <c r="U16" s="23">
        <f>แขวงฯ!V126</f>
        <v>0</v>
      </c>
      <c r="V16" s="23">
        <f>แขวงฯ!W126</f>
        <v>0</v>
      </c>
      <c r="W16" s="23">
        <f>แขวงฯ!X126</f>
        <v>0</v>
      </c>
      <c r="X16" s="23">
        <f>แขวงฯ!Y126</f>
        <v>0</v>
      </c>
      <c r="Y16" s="23">
        <f>แขวงฯ!Z126</f>
        <v>0</v>
      </c>
      <c r="Z16" s="23">
        <f>แขวงฯ!AA126</f>
        <v>0</v>
      </c>
      <c r="AA16" s="23">
        <f>แขวงฯ!AB126</f>
        <v>83.19800000000001</v>
      </c>
      <c r="AB16" s="23">
        <f>แขวงฯ!AC126</f>
        <v>329.80400000000003</v>
      </c>
      <c r="AC16" s="23">
        <f>แขวงฯ!AD126</f>
        <v>2889.892</v>
      </c>
      <c r="AD16" s="23">
        <f>แขวงฯ!AE126</f>
        <v>4101.975</v>
      </c>
      <c r="AE16" s="23">
        <f>แขวงฯ!AF126</f>
        <v>0</v>
      </c>
      <c r="AF16" s="23">
        <f>แขวงฯ!AG126</f>
        <v>0</v>
      </c>
      <c r="AG16" s="23">
        <f>แขวงฯ!AH126</f>
        <v>2973.09</v>
      </c>
      <c r="AH16" s="23">
        <f>แขวงฯ!AI126</f>
        <v>4431.7789999999995</v>
      </c>
    </row>
    <row r="17" spans="1:34" ht="24" customHeight="1">
      <c r="A17" s="18">
        <v>319</v>
      </c>
      <c r="B17" s="22" t="s">
        <v>150</v>
      </c>
      <c r="C17" s="23">
        <f>แขวงฯ!D127</f>
        <v>339.958</v>
      </c>
      <c r="D17" s="23">
        <f>แขวงฯ!E127</f>
        <v>803.419</v>
      </c>
      <c r="E17" s="23">
        <f>แขวงฯ!F127</f>
        <v>2948.8140000000003</v>
      </c>
      <c r="F17" s="23">
        <f>แขวงฯ!G127</f>
        <v>3691.204</v>
      </c>
      <c r="G17" s="23">
        <f>แขวงฯ!H127</f>
        <v>0.7</v>
      </c>
      <c r="H17" s="23">
        <f>แขวงฯ!I127</f>
        <v>0.7</v>
      </c>
      <c r="I17" s="23">
        <f>แขวงฯ!J127</f>
        <v>3289.472</v>
      </c>
      <c r="J17" s="23">
        <f>แขวงฯ!K127</f>
        <v>4495.323</v>
      </c>
      <c r="K17" s="23">
        <f>แขวงฯ!L127</f>
        <v>0.33</v>
      </c>
      <c r="L17" s="23">
        <f>แขวงฯ!M127</f>
        <v>0.33</v>
      </c>
      <c r="M17" s="23">
        <f>แขวงฯ!N127</f>
        <v>24.984</v>
      </c>
      <c r="N17" s="23">
        <f>แขวงฯ!O127</f>
        <v>25.09</v>
      </c>
      <c r="O17" s="23">
        <f>แขวงฯ!P127</f>
        <v>0</v>
      </c>
      <c r="P17" s="23">
        <f>แขวงฯ!Q127</f>
        <v>0</v>
      </c>
      <c r="Q17" s="23">
        <f>แขวงฯ!R127</f>
        <v>25.314</v>
      </c>
      <c r="R17" s="23">
        <f>แขวงฯ!S127</f>
        <v>25.419999999999998</v>
      </c>
      <c r="S17" s="23">
        <f>แขวงฯ!T127</f>
        <v>0</v>
      </c>
      <c r="T17" s="23">
        <f>แขวงฯ!U127</f>
        <v>0</v>
      </c>
      <c r="U17" s="23">
        <f>แขวงฯ!V127</f>
        <v>0</v>
      </c>
      <c r="V17" s="23">
        <f>แขวงฯ!W127</f>
        <v>0</v>
      </c>
      <c r="W17" s="23">
        <f>แขวงฯ!X127</f>
        <v>0</v>
      </c>
      <c r="X17" s="23">
        <f>แขวงฯ!Y127</f>
        <v>0</v>
      </c>
      <c r="Y17" s="23">
        <f>แขวงฯ!Z127</f>
        <v>0</v>
      </c>
      <c r="Z17" s="23">
        <f>แขวงฯ!AA127</f>
        <v>0</v>
      </c>
      <c r="AA17" s="23">
        <f>แขวงฯ!AB127</f>
        <v>340.288</v>
      </c>
      <c r="AB17" s="23">
        <f>แขวงฯ!AC127</f>
        <v>803.749</v>
      </c>
      <c r="AC17" s="23">
        <f>แขวงฯ!AD127</f>
        <v>2973.7980000000002</v>
      </c>
      <c r="AD17" s="23">
        <f>แขวงฯ!AE127</f>
        <v>3716.294</v>
      </c>
      <c r="AE17" s="23">
        <f>แขวงฯ!AF127</f>
        <v>0.7</v>
      </c>
      <c r="AF17" s="23">
        <f>แขวงฯ!AG127</f>
        <v>0.7</v>
      </c>
      <c r="AG17" s="23">
        <f>แขวงฯ!AH127</f>
        <v>3314.7860000000005</v>
      </c>
      <c r="AH17" s="23">
        <f>แขวงฯ!AI127</f>
        <v>4520.743</v>
      </c>
    </row>
    <row r="18" spans="1:34" ht="24" customHeight="1">
      <c r="A18" s="18">
        <v>321</v>
      </c>
      <c r="B18" s="22" t="s">
        <v>151</v>
      </c>
      <c r="C18" s="23">
        <f>แขวงฯ!D128</f>
        <v>560.9010000000001</v>
      </c>
      <c r="D18" s="23">
        <f>แขวงฯ!E128</f>
        <v>1729.043</v>
      </c>
      <c r="E18" s="23">
        <f>แขวงฯ!F128</f>
        <v>1309.5749999999998</v>
      </c>
      <c r="F18" s="23">
        <f>แขวงฯ!G128</f>
        <v>2841.1940000000004</v>
      </c>
      <c r="G18" s="23">
        <f>แขวงฯ!H128</f>
        <v>5.06</v>
      </c>
      <c r="H18" s="23">
        <f>แขวงฯ!I128</f>
        <v>5.06</v>
      </c>
      <c r="I18" s="23">
        <f>แขวงฯ!J128</f>
        <v>1875.5359999999998</v>
      </c>
      <c r="J18" s="23">
        <f>แขวงฯ!K128</f>
        <v>4575.297</v>
      </c>
      <c r="K18" s="23">
        <f>แขวงฯ!L128</f>
        <v>0</v>
      </c>
      <c r="L18" s="23">
        <f>แขวงฯ!M128</f>
        <v>0</v>
      </c>
      <c r="M18" s="23">
        <f>แขวงฯ!N128</f>
        <v>8.362</v>
      </c>
      <c r="N18" s="23">
        <f>แขวงฯ!O128</f>
        <v>23.118000000000002</v>
      </c>
      <c r="O18" s="23">
        <f>แขวงฯ!P128</f>
        <v>0</v>
      </c>
      <c r="P18" s="23">
        <f>แขวงฯ!Q128</f>
        <v>0</v>
      </c>
      <c r="Q18" s="23">
        <f>แขวงฯ!R128</f>
        <v>8.362</v>
      </c>
      <c r="R18" s="23">
        <f>แขวงฯ!S128</f>
        <v>23.118000000000002</v>
      </c>
      <c r="S18" s="23">
        <f>แขวงฯ!T128</f>
        <v>0</v>
      </c>
      <c r="T18" s="23">
        <f>แขวงฯ!U128</f>
        <v>0</v>
      </c>
      <c r="U18" s="23">
        <f>แขวงฯ!V128</f>
        <v>0</v>
      </c>
      <c r="V18" s="23">
        <f>แขวงฯ!W128</f>
        <v>0</v>
      </c>
      <c r="W18" s="23">
        <f>แขวงฯ!X128</f>
        <v>0</v>
      </c>
      <c r="X18" s="23">
        <f>แขวงฯ!Y128</f>
        <v>0</v>
      </c>
      <c r="Y18" s="23">
        <f>แขวงฯ!Z128</f>
        <v>0</v>
      </c>
      <c r="Z18" s="23">
        <f>แขวงฯ!AA128</f>
        <v>0</v>
      </c>
      <c r="AA18" s="23">
        <f>แขวงฯ!AB128</f>
        <v>560.9010000000001</v>
      </c>
      <c r="AB18" s="23">
        <f>แขวงฯ!AC128</f>
        <v>1729.043</v>
      </c>
      <c r="AC18" s="23">
        <f>แขวงฯ!AD128</f>
        <v>1317.937</v>
      </c>
      <c r="AD18" s="23">
        <f>แขวงฯ!AE128</f>
        <v>2864.3120000000004</v>
      </c>
      <c r="AE18" s="23">
        <f>แขวงฯ!AF128</f>
        <v>5.06</v>
      </c>
      <c r="AF18" s="23">
        <f>แขวงฯ!AG128</f>
        <v>5.06</v>
      </c>
      <c r="AG18" s="23">
        <f>แขวงฯ!AH128</f>
        <v>1883.8979999999997</v>
      </c>
      <c r="AH18" s="23">
        <f>แขวงฯ!AI128</f>
        <v>4598.415</v>
      </c>
    </row>
    <row r="19" spans="1:34" ht="24" customHeight="1">
      <c r="A19" s="18">
        <v>322</v>
      </c>
      <c r="B19" s="22" t="s">
        <v>152</v>
      </c>
      <c r="C19" s="23">
        <f>แขวงฯ!D129</f>
        <v>61.211000000000006</v>
      </c>
      <c r="D19" s="23">
        <f>แขวงฯ!E129</f>
        <v>135.07</v>
      </c>
      <c r="E19" s="23">
        <f>แขวงฯ!F129</f>
        <v>2321.5789999999997</v>
      </c>
      <c r="F19" s="23">
        <f>แขวงฯ!G129</f>
        <v>3521.968</v>
      </c>
      <c r="G19" s="23">
        <f>แขวงฯ!H129</f>
        <v>0</v>
      </c>
      <c r="H19" s="23">
        <f>แขวงฯ!I129</f>
        <v>0</v>
      </c>
      <c r="I19" s="23">
        <f>แขวงฯ!J129</f>
        <v>2382.79</v>
      </c>
      <c r="J19" s="23">
        <f>แขวงฯ!K129</f>
        <v>3657.0379999999996</v>
      </c>
      <c r="K19" s="23">
        <f>แขวงฯ!L129</f>
        <v>1.655</v>
      </c>
      <c r="L19" s="23">
        <f>แขวงฯ!M129</f>
        <v>4.11</v>
      </c>
      <c r="M19" s="23">
        <f>แขวงฯ!N129</f>
        <v>196.83399999999997</v>
      </c>
      <c r="N19" s="23">
        <f>แขวงฯ!O129</f>
        <v>291.602</v>
      </c>
      <c r="O19" s="23">
        <f>แขวงฯ!P129</f>
        <v>0</v>
      </c>
      <c r="P19" s="23">
        <f>แขวงฯ!Q129</f>
        <v>0</v>
      </c>
      <c r="Q19" s="23">
        <f>แขวงฯ!R129</f>
        <v>198.48899999999998</v>
      </c>
      <c r="R19" s="23">
        <f>แขวงฯ!S129</f>
        <v>295.712</v>
      </c>
      <c r="S19" s="23">
        <f>แขวงฯ!T129</f>
        <v>0</v>
      </c>
      <c r="T19" s="23">
        <f>แขวงฯ!U129</f>
        <v>0</v>
      </c>
      <c r="U19" s="23">
        <f>แขวงฯ!V129</f>
        <v>0</v>
      </c>
      <c r="V19" s="23">
        <f>แขวงฯ!W129</f>
        <v>0</v>
      </c>
      <c r="W19" s="23">
        <f>แขวงฯ!X129</f>
        <v>0</v>
      </c>
      <c r="X19" s="23">
        <f>แขวงฯ!Y129</f>
        <v>0</v>
      </c>
      <c r="Y19" s="23">
        <f>แขวงฯ!Z129</f>
        <v>0</v>
      </c>
      <c r="Z19" s="23">
        <f>แขวงฯ!AA129</f>
        <v>0</v>
      </c>
      <c r="AA19" s="23">
        <f>แขวงฯ!AB129</f>
        <v>62.86600000000001</v>
      </c>
      <c r="AB19" s="23">
        <f>แขวงฯ!AC129</f>
        <v>139.18</v>
      </c>
      <c r="AC19" s="23">
        <f>แขวงฯ!AD129</f>
        <v>2518.413</v>
      </c>
      <c r="AD19" s="23">
        <f>แขวงฯ!AE129</f>
        <v>3813.57</v>
      </c>
      <c r="AE19" s="23">
        <f>แขวงฯ!AF129</f>
        <v>0</v>
      </c>
      <c r="AF19" s="23">
        <f>แขวงฯ!AG129</f>
        <v>0</v>
      </c>
      <c r="AG19" s="23">
        <f>แขวงฯ!AH129</f>
        <v>2581.279</v>
      </c>
      <c r="AH19" s="23">
        <f>แขวงฯ!AI129</f>
        <v>3952.75</v>
      </c>
    </row>
    <row r="20" spans="1:34" ht="24" customHeight="1">
      <c r="A20" s="18">
        <v>323</v>
      </c>
      <c r="B20" s="24" t="s">
        <v>153</v>
      </c>
      <c r="C20" s="23">
        <f>แขวงฯ!D130</f>
        <v>68.63499999999999</v>
      </c>
      <c r="D20" s="23">
        <f>แขวงฯ!E130</f>
        <v>206.481</v>
      </c>
      <c r="E20" s="23">
        <f>แขวงฯ!F130</f>
        <v>2148.8900000000003</v>
      </c>
      <c r="F20" s="23">
        <f>แขวงฯ!G130</f>
        <v>3296.6310000000003</v>
      </c>
      <c r="G20" s="23">
        <f>แขวงฯ!H130</f>
        <v>0</v>
      </c>
      <c r="H20" s="23">
        <f>แขวงฯ!I130</f>
        <v>0</v>
      </c>
      <c r="I20" s="23">
        <f>แขวงฯ!J130</f>
        <v>2217.525</v>
      </c>
      <c r="J20" s="23">
        <f>แขวงฯ!K130</f>
        <v>3503.112</v>
      </c>
      <c r="K20" s="23">
        <f>แขวงฯ!L130</f>
        <v>1.2</v>
      </c>
      <c r="L20" s="23">
        <f>แขวงฯ!M130</f>
        <v>4.8</v>
      </c>
      <c r="M20" s="23">
        <f>แขวงฯ!N130</f>
        <v>3.807</v>
      </c>
      <c r="N20" s="23">
        <f>แขวงฯ!O130</f>
        <v>7.972</v>
      </c>
      <c r="O20" s="23">
        <f>แขวงฯ!P130</f>
        <v>0</v>
      </c>
      <c r="P20" s="23">
        <f>แขวงฯ!Q130</f>
        <v>0</v>
      </c>
      <c r="Q20" s="23">
        <f>แขวงฯ!R130</f>
        <v>5.007</v>
      </c>
      <c r="R20" s="23">
        <f>แขวงฯ!S130</f>
        <v>12.772</v>
      </c>
      <c r="S20" s="23">
        <f>แขวงฯ!T130</f>
        <v>0</v>
      </c>
      <c r="T20" s="23">
        <f>แขวงฯ!U130</f>
        <v>0</v>
      </c>
      <c r="U20" s="23">
        <f>แขวงฯ!V130</f>
        <v>0</v>
      </c>
      <c r="V20" s="23">
        <f>แขวงฯ!W130</f>
        <v>0</v>
      </c>
      <c r="W20" s="23">
        <f>แขวงฯ!X130</f>
        <v>0</v>
      </c>
      <c r="X20" s="23">
        <f>แขวงฯ!Y130</f>
        <v>0</v>
      </c>
      <c r="Y20" s="23">
        <f>แขวงฯ!Z130</f>
        <v>0</v>
      </c>
      <c r="Z20" s="23">
        <f>แขวงฯ!AA130</f>
        <v>0</v>
      </c>
      <c r="AA20" s="23">
        <f>แขวงฯ!AB130</f>
        <v>69.835</v>
      </c>
      <c r="AB20" s="23">
        <f>แขวงฯ!AC130</f>
        <v>211.281</v>
      </c>
      <c r="AC20" s="23">
        <f>แขวงฯ!AD130</f>
        <v>2152.697</v>
      </c>
      <c r="AD20" s="23">
        <f>แขวงฯ!AE130</f>
        <v>3304.603</v>
      </c>
      <c r="AE20" s="23">
        <f>แขวงฯ!AF130</f>
        <v>0</v>
      </c>
      <c r="AF20" s="23">
        <f>แขวงฯ!AG130</f>
        <v>0</v>
      </c>
      <c r="AG20" s="23">
        <f>แขวงฯ!AH130</f>
        <v>2222.532</v>
      </c>
      <c r="AH20" s="23">
        <f>แขวงฯ!AI130</f>
        <v>3515.884</v>
      </c>
    </row>
    <row r="21" spans="1:34" ht="24" customHeight="1">
      <c r="A21" s="18">
        <v>324</v>
      </c>
      <c r="B21" s="24" t="s">
        <v>154</v>
      </c>
      <c r="C21" s="23">
        <f>แขวงฯ!D131</f>
        <v>73.17699999999999</v>
      </c>
      <c r="D21" s="23">
        <f>แขวงฯ!E131</f>
        <v>133.85</v>
      </c>
      <c r="E21" s="23">
        <f>แขวงฯ!F131</f>
        <v>3018.928</v>
      </c>
      <c r="F21" s="23">
        <f>แขวงฯ!G131</f>
        <v>4011.236</v>
      </c>
      <c r="G21" s="23">
        <f>แขวงฯ!H131</f>
        <v>0</v>
      </c>
      <c r="H21" s="23">
        <f>แขวงฯ!I131</f>
        <v>0</v>
      </c>
      <c r="I21" s="23">
        <f>แขวงฯ!J131</f>
        <v>3092.1050000000005</v>
      </c>
      <c r="J21" s="23">
        <f>แขวงฯ!K131</f>
        <v>4145.085999999999</v>
      </c>
      <c r="K21" s="23">
        <f>แขวงฯ!L131</f>
        <v>8.82</v>
      </c>
      <c r="L21" s="23">
        <f>แขวงฯ!M131</f>
        <v>8.82</v>
      </c>
      <c r="M21" s="23">
        <f>แขวงฯ!N131</f>
        <v>24.055</v>
      </c>
      <c r="N21" s="23">
        <f>แขวงฯ!O131</f>
        <v>46.31</v>
      </c>
      <c r="O21" s="23">
        <f>แขวงฯ!P131</f>
        <v>0</v>
      </c>
      <c r="P21" s="23">
        <f>แขวงฯ!Q131</f>
        <v>0</v>
      </c>
      <c r="Q21" s="23">
        <f>แขวงฯ!R131</f>
        <v>32.875</v>
      </c>
      <c r="R21" s="23">
        <f>แขวงฯ!S131</f>
        <v>55.129999999999995</v>
      </c>
      <c r="S21" s="23">
        <f>แขวงฯ!T131</f>
        <v>0</v>
      </c>
      <c r="T21" s="23">
        <f>แขวงฯ!U131</f>
        <v>0</v>
      </c>
      <c r="U21" s="23">
        <f>แขวงฯ!V131</f>
        <v>4.551</v>
      </c>
      <c r="V21" s="23">
        <f>แขวงฯ!W131</f>
        <v>4.551</v>
      </c>
      <c r="W21" s="23">
        <f>แขวงฯ!X131</f>
        <v>5.5920000000000005</v>
      </c>
      <c r="X21" s="23">
        <f>แขวงฯ!Y131</f>
        <v>5.5920000000000005</v>
      </c>
      <c r="Y21" s="23">
        <f>แขวงฯ!Z131</f>
        <v>10.143</v>
      </c>
      <c r="Z21" s="23">
        <f>แขวงฯ!AA131</f>
        <v>10.143</v>
      </c>
      <c r="AA21" s="23">
        <f>แขวงฯ!AB131</f>
        <v>81.99699999999999</v>
      </c>
      <c r="AB21" s="23">
        <f>แขวงฯ!AC131</f>
        <v>142.67000000000002</v>
      </c>
      <c r="AC21" s="23">
        <f>แขวงฯ!AD131</f>
        <v>3047.5340000000006</v>
      </c>
      <c r="AD21" s="23">
        <f>แขวงฯ!AE131</f>
        <v>4062.0969999999998</v>
      </c>
      <c r="AE21" s="23">
        <f>แขวงฯ!AF131</f>
        <v>5.5920000000000005</v>
      </c>
      <c r="AF21" s="23">
        <f>แขวงฯ!AG131</f>
        <v>5.5920000000000005</v>
      </c>
      <c r="AG21" s="23">
        <f>แขวงฯ!AH131</f>
        <v>3135.1229999999996</v>
      </c>
      <c r="AH21" s="23">
        <f>แขวงฯ!AI131</f>
        <v>4210.3589999999995</v>
      </c>
    </row>
    <row r="22" spans="1:34" ht="24" customHeight="1">
      <c r="A22" s="18">
        <v>325</v>
      </c>
      <c r="B22" s="22" t="s">
        <v>155</v>
      </c>
      <c r="C22" s="23">
        <f>แขวงฯ!D132</f>
        <v>2.2</v>
      </c>
      <c r="D22" s="23">
        <f>แขวงฯ!E132</f>
        <v>2.2</v>
      </c>
      <c r="E22" s="23">
        <f>แขวงฯ!F132</f>
        <v>1491.8700000000001</v>
      </c>
      <c r="F22" s="23">
        <f>แขวงฯ!G132</f>
        <v>1893.7399999999998</v>
      </c>
      <c r="G22" s="23">
        <f>แขวงฯ!H132</f>
        <v>12.684</v>
      </c>
      <c r="H22" s="23">
        <f>แขวงฯ!I132</f>
        <v>12.684</v>
      </c>
      <c r="I22" s="23">
        <f>แขวงฯ!J132</f>
        <v>1506.7540000000001</v>
      </c>
      <c r="J22" s="23">
        <f>แขวงฯ!K132</f>
        <v>1908.6239999999998</v>
      </c>
      <c r="K22" s="23">
        <f>แขวงฯ!L132</f>
        <v>0</v>
      </c>
      <c r="L22" s="23">
        <f>แขวงฯ!M132</f>
        <v>0</v>
      </c>
      <c r="M22" s="23">
        <f>แขวงฯ!N132</f>
        <v>141.755</v>
      </c>
      <c r="N22" s="23">
        <f>แขวงฯ!O132</f>
        <v>147.619</v>
      </c>
      <c r="O22" s="23">
        <f>แขวงฯ!P132</f>
        <v>0</v>
      </c>
      <c r="P22" s="23">
        <f>แขวงฯ!Q132</f>
        <v>0</v>
      </c>
      <c r="Q22" s="23">
        <f>แขวงฯ!R132</f>
        <v>141.755</v>
      </c>
      <c r="R22" s="23">
        <f>แขวงฯ!S132</f>
        <v>147.619</v>
      </c>
      <c r="S22" s="23">
        <f>แขวงฯ!T132</f>
        <v>0</v>
      </c>
      <c r="T22" s="23">
        <f>แขวงฯ!U132</f>
        <v>0</v>
      </c>
      <c r="U22" s="23">
        <f>แขวงฯ!V132</f>
        <v>1.158</v>
      </c>
      <c r="V22" s="23">
        <f>แขวงฯ!W132</f>
        <v>1.158</v>
      </c>
      <c r="W22" s="23">
        <f>แขวงฯ!X132</f>
        <v>15.876</v>
      </c>
      <c r="X22" s="23">
        <f>แขวงฯ!Y132</f>
        <v>15.876</v>
      </c>
      <c r="Y22" s="23">
        <f>แขวงฯ!Z132</f>
        <v>17.034</v>
      </c>
      <c r="Z22" s="23">
        <f>แขวงฯ!AA132</f>
        <v>17.034</v>
      </c>
      <c r="AA22" s="23">
        <f>แขวงฯ!AB132</f>
        <v>2.2</v>
      </c>
      <c r="AB22" s="23">
        <f>แขวงฯ!AC132</f>
        <v>2.2</v>
      </c>
      <c r="AC22" s="23">
        <f>แขวงฯ!AD132</f>
        <v>1634.7830000000001</v>
      </c>
      <c r="AD22" s="23">
        <f>แขวงฯ!AE132</f>
        <v>2042.5169999999998</v>
      </c>
      <c r="AE22" s="23">
        <f>แขวงฯ!AF132</f>
        <v>28.56</v>
      </c>
      <c r="AF22" s="23">
        <f>แขวงฯ!AG132</f>
        <v>28.56</v>
      </c>
      <c r="AG22" s="23">
        <f>แขวงฯ!AH132</f>
        <v>1665.5430000000001</v>
      </c>
      <c r="AH22" s="23">
        <f>แขวงฯ!AI132</f>
        <v>2073.277</v>
      </c>
    </row>
    <row r="23" spans="1:34" ht="24" customHeight="1">
      <c r="A23" s="18">
        <v>326</v>
      </c>
      <c r="B23" s="22" t="s">
        <v>156</v>
      </c>
      <c r="C23" s="23">
        <f>แขวงฯ!D133</f>
        <v>11.063000000000002</v>
      </c>
      <c r="D23" s="23">
        <f>แขวงฯ!E133</f>
        <v>24.235999999999997</v>
      </c>
      <c r="E23" s="23">
        <f>แขวงฯ!F133</f>
        <v>2783.618</v>
      </c>
      <c r="F23" s="23">
        <f>แขวงฯ!G133</f>
        <v>3774.883</v>
      </c>
      <c r="G23" s="23">
        <f>แขวงฯ!H133</f>
        <v>0</v>
      </c>
      <c r="H23" s="23">
        <f>แขวงฯ!I133</f>
        <v>0</v>
      </c>
      <c r="I23" s="23">
        <f>แขวงฯ!J133</f>
        <v>2794.681</v>
      </c>
      <c r="J23" s="23">
        <f>แขวงฯ!K133</f>
        <v>3799.1189999999997</v>
      </c>
      <c r="K23" s="23">
        <f>แขวงฯ!L133</f>
        <v>1.497</v>
      </c>
      <c r="L23" s="23">
        <f>แขวงฯ!M133</f>
        <v>1.497</v>
      </c>
      <c r="M23" s="23">
        <f>แขวงฯ!N133</f>
        <v>44.282</v>
      </c>
      <c r="N23" s="23">
        <f>แขวงฯ!O133</f>
        <v>61.178</v>
      </c>
      <c r="O23" s="23">
        <f>แขวงฯ!P133</f>
        <v>0</v>
      </c>
      <c r="P23" s="23">
        <f>แขวงฯ!Q133</f>
        <v>0</v>
      </c>
      <c r="Q23" s="23">
        <f>แขวงฯ!R133</f>
        <v>45.778999999999996</v>
      </c>
      <c r="R23" s="23">
        <f>แขวงฯ!S133</f>
        <v>62.675</v>
      </c>
      <c r="S23" s="23">
        <f>แขวงฯ!T133</f>
        <v>0</v>
      </c>
      <c r="T23" s="23">
        <f>แขวงฯ!U133</f>
        <v>0</v>
      </c>
      <c r="U23" s="23">
        <f>แขวงฯ!V133</f>
        <v>0</v>
      </c>
      <c r="V23" s="23">
        <f>แขวงฯ!W133</f>
        <v>0</v>
      </c>
      <c r="W23" s="23">
        <f>แขวงฯ!X133</f>
        <v>0</v>
      </c>
      <c r="X23" s="23">
        <f>แขวงฯ!Y133</f>
        <v>0</v>
      </c>
      <c r="Y23" s="23">
        <f>แขวงฯ!Z133</f>
        <v>0</v>
      </c>
      <c r="Z23" s="23">
        <f>แขวงฯ!AA133</f>
        <v>0</v>
      </c>
      <c r="AA23" s="23">
        <f>แขวงฯ!AB133</f>
        <v>12.560000000000002</v>
      </c>
      <c r="AB23" s="23">
        <f>แขวงฯ!AC133</f>
        <v>25.732999999999997</v>
      </c>
      <c r="AC23" s="23">
        <f>แขวงฯ!AD133</f>
        <v>2827.8999999999996</v>
      </c>
      <c r="AD23" s="23">
        <f>แขวงฯ!AE133</f>
        <v>3836.061</v>
      </c>
      <c r="AE23" s="23">
        <f>แขวงฯ!AF133</f>
        <v>0</v>
      </c>
      <c r="AF23" s="23">
        <f>แขวงฯ!AG133</f>
        <v>0</v>
      </c>
      <c r="AG23" s="23">
        <f>แขวงฯ!AH133</f>
        <v>2840.46</v>
      </c>
      <c r="AH23" s="23">
        <f>แขวงฯ!AI133</f>
        <v>3861.794</v>
      </c>
    </row>
    <row r="24" spans="1:34" ht="24" customHeight="1">
      <c r="A24" s="18">
        <v>327</v>
      </c>
      <c r="B24" s="22" t="s">
        <v>157</v>
      </c>
      <c r="C24" s="23">
        <f>แขวงฯ!D134</f>
        <v>55.951</v>
      </c>
      <c r="D24" s="23">
        <f>แขวงฯ!E134</f>
        <v>182.439</v>
      </c>
      <c r="E24" s="23">
        <f>แขวงฯ!F134</f>
        <v>143.479</v>
      </c>
      <c r="F24" s="23">
        <f>แขวงฯ!G134</f>
        <v>556.116</v>
      </c>
      <c r="G24" s="23">
        <f>แขวงฯ!H134</f>
        <v>0</v>
      </c>
      <c r="H24" s="23">
        <f>แขวงฯ!I134</f>
        <v>0</v>
      </c>
      <c r="I24" s="23">
        <f>แขวงฯ!J134</f>
        <v>199.43</v>
      </c>
      <c r="J24" s="23">
        <f>แขวงฯ!K134</f>
        <v>738.555</v>
      </c>
      <c r="K24" s="23">
        <f>แขวงฯ!L134</f>
        <v>8.091</v>
      </c>
      <c r="L24" s="23">
        <f>แขวงฯ!M134</f>
        <v>20.642</v>
      </c>
      <c r="M24" s="23">
        <f>แขวงฯ!N134</f>
        <v>0</v>
      </c>
      <c r="N24" s="23">
        <f>แขวงฯ!O134</f>
        <v>0</v>
      </c>
      <c r="O24" s="23">
        <f>แขวงฯ!P134</f>
        <v>0</v>
      </c>
      <c r="P24" s="23">
        <f>แขวงฯ!Q134</f>
        <v>0</v>
      </c>
      <c r="Q24" s="23">
        <f>แขวงฯ!R134</f>
        <v>8.091</v>
      </c>
      <c r="R24" s="23">
        <f>แขวงฯ!S134</f>
        <v>20.642</v>
      </c>
      <c r="S24" s="23">
        <f>แขวงฯ!T134</f>
        <v>0</v>
      </c>
      <c r="T24" s="23">
        <f>แขวงฯ!U134</f>
        <v>0</v>
      </c>
      <c r="U24" s="23">
        <f>แขวงฯ!V134</f>
        <v>0</v>
      </c>
      <c r="V24" s="23">
        <f>แขวงฯ!W134</f>
        <v>0</v>
      </c>
      <c r="W24" s="23">
        <f>แขวงฯ!X134</f>
        <v>0</v>
      </c>
      <c r="X24" s="23">
        <f>แขวงฯ!Y134</f>
        <v>0</v>
      </c>
      <c r="Y24" s="23">
        <f>แขวงฯ!Z134</f>
        <v>0</v>
      </c>
      <c r="Z24" s="23">
        <f>แขวงฯ!AA134</f>
        <v>0</v>
      </c>
      <c r="AA24" s="23">
        <f>แขวงฯ!AB134</f>
        <v>64.042</v>
      </c>
      <c r="AB24" s="23">
        <f>แขวงฯ!AC134</f>
        <v>203.081</v>
      </c>
      <c r="AC24" s="23">
        <f>แขวงฯ!AD134</f>
        <v>143.479</v>
      </c>
      <c r="AD24" s="23">
        <f>แขวงฯ!AE134</f>
        <v>556.116</v>
      </c>
      <c r="AE24" s="23">
        <f>แขวงฯ!AF134</f>
        <v>0</v>
      </c>
      <c r="AF24" s="23">
        <f>แขวงฯ!AG134</f>
        <v>0</v>
      </c>
      <c r="AG24" s="23">
        <f>แขวงฯ!AH134</f>
        <v>207.52100000000002</v>
      </c>
      <c r="AH24" s="23">
        <f>แขวงฯ!AI134</f>
        <v>759.197</v>
      </c>
    </row>
    <row r="25" spans="1:34" ht="24" customHeight="1">
      <c r="A25" s="18">
        <v>328</v>
      </c>
      <c r="B25" s="25" t="s">
        <v>22</v>
      </c>
      <c r="C25" s="26">
        <f>แขวงฯ!D135</f>
        <v>0</v>
      </c>
      <c r="D25" s="26">
        <f>แขวงฯ!E135</f>
        <v>0</v>
      </c>
      <c r="E25" s="26">
        <f>แขวงฯ!F135</f>
        <v>20.897</v>
      </c>
      <c r="F25" s="26">
        <f>แขวงฯ!G135</f>
        <v>62.691</v>
      </c>
      <c r="G25" s="26">
        <f>แขวงฯ!H135</f>
        <v>0</v>
      </c>
      <c r="H25" s="26">
        <f>แขวงฯ!I135</f>
        <v>0</v>
      </c>
      <c r="I25" s="26">
        <f>แขวงฯ!J135</f>
        <v>20.897</v>
      </c>
      <c r="J25" s="26">
        <f>แขวงฯ!K135</f>
        <v>62.691</v>
      </c>
      <c r="K25" s="26">
        <f>แขวงฯ!L135</f>
        <v>0</v>
      </c>
      <c r="L25" s="26">
        <f>แขวงฯ!M135</f>
        <v>0</v>
      </c>
      <c r="M25" s="26">
        <f>แขวงฯ!N135</f>
        <v>0</v>
      </c>
      <c r="N25" s="26">
        <f>แขวงฯ!O135</f>
        <v>0</v>
      </c>
      <c r="O25" s="26">
        <f>แขวงฯ!P135</f>
        <v>0</v>
      </c>
      <c r="P25" s="26">
        <f>แขวงฯ!Q135</f>
        <v>0</v>
      </c>
      <c r="Q25" s="26">
        <f>แขวงฯ!R135</f>
        <v>0</v>
      </c>
      <c r="R25" s="26">
        <f>แขวงฯ!S135</f>
        <v>0</v>
      </c>
      <c r="S25" s="26">
        <f>แขวงฯ!T135</f>
        <v>0</v>
      </c>
      <c r="T25" s="26">
        <f>แขวงฯ!U135</f>
        <v>0</v>
      </c>
      <c r="U25" s="26">
        <f>แขวงฯ!V135</f>
        <v>0</v>
      </c>
      <c r="V25" s="26">
        <f>แขวงฯ!W135</f>
        <v>0</v>
      </c>
      <c r="W25" s="26">
        <f>แขวงฯ!X135</f>
        <v>0</v>
      </c>
      <c r="X25" s="26">
        <f>แขวงฯ!Y135</f>
        <v>0</v>
      </c>
      <c r="Y25" s="26">
        <f>แขวงฯ!Z135</f>
        <v>0</v>
      </c>
      <c r="Z25" s="26">
        <f>แขวงฯ!AA135</f>
        <v>0</v>
      </c>
      <c r="AA25" s="26">
        <f>แขวงฯ!AB135</f>
        <v>0</v>
      </c>
      <c r="AB25" s="26">
        <f>แขวงฯ!AC135</f>
        <v>0</v>
      </c>
      <c r="AC25" s="26">
        <f>แขวงฯ!AD135</f>
        <v>20.897</v>
      </c>
      <c r="AD25" s="26">
        <f>แขวงฯ!AE135</f>
        <v>62.691</v>
      </c>
      <c r="AE25" s="26">
        <f>แขวงฯ!AF135</f>
        <v>0</v>
      </c>
      <c r="AF25" s="26">
        <f>แขวงฯ!AG135</f>
        <v>0</v>
      </c>
      <c r="AG25" s="26">
        <f>แขวงฯ!AH135</f>
        <v>20.897</v>
      </c>
      <c r="AH25" s="26">
        <f>แขวงฯ!AI135</f>
        <v>62.691</v>
      </c>
    </row>
    <row r="26" spans="1:34" s="110" customFormat="1" ht="24" customHeight="1">
      <c r="A26" s="105">
        <v>329</v>
      </c>
      <c r="B26" s="106" t="s">
        <v>135</v>
      </c>
      <c r="C26" s="107">
        <f>SUM(C6:C25)</f>
        <v>1892.5430000000001</v>
      </c>
      <c r="D26" s="108">
        <f aca="true" t="shared" si="0" ref="D26:AH26">SUM(D6:D25)</f>
        <v>5146.527999999999</v>
      </c>
      <c r="E26" s="108">
        <f t="shared" si="0"/>
        <v>48292.216</v>
      </c>
      <c r="F26" s="108">
        <f t="shared" si="0"/>
        <v>63618.269</v>
      </c>
      <c r="G26" s="108">
        <f t="shared" si="0"/>
        <v>172.476</v>
      </c>
      <c r="H26" s="108">
        <f t="shared" si="0"/>
        <v>172.476</v>
      </c>
      <c r="I26" s="108">
        <f t="shared" si="0"/>
        <v>50357.235</v>
      </c>
      <c r="J26" s="108">
        <f t="shared" si="0"/>
        <v>68937.273</v>
      </c>
      <c r="K26" s="108">
        <f t="shared" si="0"/>
        <v>30.229999999999997</v>
      </c>
      <c r="L26" s="108">
        <f t="shared" si="0"/>
        <v>71.383</v>
      </c>
      <c r="M26" s="108">
        <f t="shared" si="0"/>
        <v>1116.3149999999998</v>
      </c>
      <c r="N26" s="108">
        <f t="shared" si="0"/>
        <v>1604.4239999999995</v>
      </c>
      <c r="O26" s="108">
        <f t="shared" si="0"/>
        <v>0</v>
      </c>
      <c r="P26" s="108">
        <f t="shared" si="0"/>
        <v>0</v>
      </c>
      <c r="Q26" s="108">
        <f t="shared" si="0"/>
        <v>1146.5449999999996</v>
      </c>
      <c r="R26" s="108">
        <f t="shared" si="0"/>
        <v>1675.807</v>
      </c>
      <c r="S26" s="108">
        <f t="shared" si="0"/>
        <v>0</v>
      </c>
      <c r="T26" s="108">
        <f t="shared" si="0"/>
        <v>0</v>
      </c>
      <c r="U26" s="108">
        <f t="shared" si="0"/>
        <v>5.978999999999999</v>
      </c>
      <c r="V26" s="108">
        <f t="shared" si="0"/>
        <v>5.978999999999999</v>
      </c>
      <c r="W26" s="108">
        <f t="shared" si="0"/>
        <v>38.861999999999995</v>
      </c>
      <c r="X26" s="108">
        <f t="shared" si="0"/>
        <v>38.861999999999995</v>
      </c>
      <c r="Y26" s="108">
        <f t="shared" si="0"/>
        <v>44.840999999999994</v>
      </c>
      <c r="Z26" s="108">
        <f t="shared" si="0"/>
        <v>44.840999999999994</v>
      </c>
      <c r="AA26" s="108">
        <f t="shared" si="0"/>
        <v>1922.773</v>
      </c>
      <c r="AB26" s="108">
        <f t="shared" si="0"/>
        <v>5217.911</v>
      </c>
      <c r="AC26" s="108">
        <f t="shared" si="0"/>
        <v>49414.51</v>
      </c>
      <c r="AD26" s="108">
        <f t="shared" si="0"/>
        <v>65228.672000000006</v>
      </c>
      <c r="AE26" s="108">
        <f t="shared" si="0"/>
        <v>211.33800000000002</v>
      </c>
      <c r="AF26" s="108">
        <f t="shared" si="0"/>
        <v>211.33800000000002</v>
      </c>
      <c r="AG26" s="108">
        <f t="shared" si="0"/>
        <v>51548.62099999999</v>
      </c>
      <c r="AH26" s="109">
        <f t="shared" si="0"/>
        <v>70657.921</v>
      </c>
    </row>
    <row r="27" ht="24" customHeight="1">
      <c r="A27" s="18">
        <v>331</v>
      </c>
    </row>
    <row r="28" spans="1:10" ht="24" customHeight="1">
      <c r="A28" s="18">
        <v>332</v>
      </c>
      <c r="I28" s="111"/>
      <c r="J28" s="111"/>
    </row>
    <row r="29" ht="24" customHeight="1">
      <c r="A29" s="18">
        <v>333</v>
      </c>
    </row>
    <row r="30" ht="24" customHeight="1">
      <c r="A30" s="18">
        <v>335</v>
      </c>
    </row>
    <row r="31" ht="24" customHeight="1">
      <c r="A31" s="18">
        <v>336</v>
      </c>
    </row>
    <row r="32" ht="24" customHeight="1">
      <c r="A32" s="18">
        <v>337</v>
      </c>
    </row>
    <row r="33" ht="24" customHeight="1">
      <c r="A33" s="18">
        <v>338</v>
      </c>
    </row>
    <row r="34" ht="24" customHeight="1">
      <c r="A34" s="18">
        <v>411</v>
      </c>
    </row>
    <row r="35" ht="24" customHeight="1">
      <c r="A35" s="18">
        <v>413</v>
      </c>
    </row>
    <row r="36" ht="24" customHeight="1">
      <c r="A36" s="18">
        <v>414</v>
      </c>
    </row>
    <row r="37" ht="24" customHeight="1">
      <c r="A37" s="18">
        <v>415</v>
      </c>
    </row>
    <row r="38" ht="24" customHeight="1">
      <c r="A38" s="18">
        <v>416</v>
      </c>
    </row>
    <row r="39" ht="24" customHeight="1">
      <c r="A39" s="18">
        <v>417</v>
      </c>
    </row>
    <row r="40" ht="24" customHeight="1">
      <c r="A40" s="18">
        <v>418</v>
      </c>
    </row>
    <row r="41" ht="24" customHeight="1">
      <c r="A41" s="18">
        <v>419</v>
      </c>
    </row>
    <row r="42" ht="24" customHeight="1">
      <c r="A42" s="18">
        <v>421</v>
      </c>
    </row>
    <row r="43" ht="24" customHeight="1">
      <c r="A43" s="18">
        <v>422</v>
      </c>
    </row>
    <row r="44" ht="24" customHeight="1">
      <c r="A44" s="18">
        <v>423</v>
      </c>
    </row>
    <row r="45" ht="24" customHeight="1">
      <c r="A45" s="18">
        <v>425</v>
      </c>
    </row>
    <row r="46" ht="24" customHeight="1">
      <c r="A46" s="18">
        <v>426</v>
      </c>
    </row>
    <row r="47" ht="24" customHeight="1">
      <c r="A47" s="18">
        <v>428</v>
      </c>
    </row>
    <row r="48" ht="24" customHeight="1">
      <c r="A48" s="18">
        <v>431</v>
      </c>
    </row>
    <row r="49" ht="24" customHeight="1">
      <c r="A49" s="18">
        <v>432</v>
      </c>
    </row>
    <row r="50" ht="24" customHeight="1">
      <c r="A50" s="18">
        <v>433</v>
      </c>
    </row>
    <row r="51" ht="24" customHeight="1">
      <c r="A51" s="18">
        <v>435</v>
      </c>
    </row>
    <row r="52" ht="24" customHeight="1">
      <c r="A52" s="18">
        <v>437</v>
      </c>
    </row>
    <row r="53" ht="24" customHeight="1">
      <c r="A53" s="18">
        <v>438</v>
      </c>
    </row>
    <row r="54" ht="24" customHeight="1">
      <c r="A54" s="18">
        <v>441</v>
      </c>
    </row>
    <row r="55" ht="24" customHeight="1">
      <c r="A55" s="18">
        <v>444</v>
      </c>
    </row>
    <row r="56" ht="24" customHeight="1">
      <c r="A56" s="18">
        <v>445</v>
      </c>
    </row>
    <row r="57" ht="24" customHeight="1">
      <c r="A57" s="18">
        <v>446</v>
      </c>
    </row>
    <row r="58" ht="24" customHeight="1">
      <c r="A58" s="18">
        <v>447</v>
      </c>
    </row>
    <row r="59" ht="24" customHeight="1">
      <c r="A59" s="18">
        <v>448</v>
      </c>
    </row>
    <row r="60" ht="24" customHeight="1">
      <c r="A60" s="18">
        <v>511</v>
      </c>
    </row>
    <row r="61" ht="24" customHeight="1">
      <c r="A61" s="18">
        <v>512</v>
      </c>
    </row>
    <row r="62" ht="24" customHeight="1">
      <c r="A62" s="18">
        <v>513</v>
      </c>
    </row>
    <row r="63" ht="24" customHeight="1">
      <c r="A63" s="18">
        <v>514</v>
      </c>
    </row>
    <row r="64" ht="24" customHeight="1">
      <c r="A64" s="18">
        <v>515</v>
      </c>
    </row>
    <row r="65" ht="24" customHeight="1">
      <c r="A65" s="18">
        <v>517</v>
      </c>
    </row>
    <row r="66" ht="24" customHeight="1">
      <c r="A66" s="18">
        <v>519</v>
      </c>
    </row>
    <row r="67" ht="24" customHeight="1">
      <c r="A67" s="18">
        <v>521</v>
      </c>
    </row>
    <row r="68" ht="24" customHeight="1">
      <c r="A68" s="18">
        <v>522</v>
      </c>
    </row>
    <row r="69" ht="24" customHeight="1">
      <c r="A69" s="18">
        <v>523</v>
      </c>
    </row>
    <row r="70" ht="24" customHeight="1">
      <c r="A70" s="18">
        <v>524</v>
      </c>
    </row>
    <row r="71" ht="24" customHeight="1">
      <c r="A71" s="18">
        <v>526</v>
      </c>
    </row>
    <row r="72" ht="24" customHeight="1">
      <c r="A72" s="18">
        <v>527</v>
      </c>
    </row>
    <row r="73" ht="24" customHeight="1">
      <c r="A73" s="18">
        <v>528</v>
      </c>
    </row>
    <row r="74" ht="24" customHeight="1">
      <c r="A74" s="18">
        <v>531</v>
      </c>
    </row>
    <row r="75" ht="24" customHeight="1">
      <c r="A75" s="18">
        <v>533</v>
      </c>
    </row>
    <row r="76" ht="24" customHeight="1">
      <c r="A76" s="18">
        <v>535</v>
      </c>
    </row>
    <row r="77" ht="24" customHeight="1">
      <c r="A77" s="18">
        <v>536</v>
      </c>
    </row>
    <row r="78" ht="24" customHeight="1">
      <c r="A78" s="18">
        <v>537</v>
      </c>
    </row>
    <row r="79" ht="24" customHeight="1">
      <c r="A79" s="18">
        <v>539</v>
      </c>
    </row>
    <row r="80" ht="24" customHeight="1">
      <c r="A80" s="18">
        <v>551</v>
      </c>
    </row>
    <row r="81" ht="24" customHeight="1">
      <c r="A81" s="18">
        <v>552</v>
      </c>
    </row>
    <row r="82" ht="24" customHeight="1">
      <c r="A82" s="18">
        <v>554</v>
      </c>
    </row>
    <row r="83" ht="20.25">
      <c r="A83" s="18">
        <v>555</v>
      </c>
    </row>
    <row r="84" ht="20.25">
      <c r="A84" s="18">
        <v>557</v>
      </c>
    </row>
    <row r="85" ht="20.25">
      <c r="A85" s="18">
        <v>558</v>
      </c>
    </row>
    <row r="86" ht="20.25">
      <c r="A86" s="18">
        <v>611</v>
      </c>
    </row>
    <row r="87" ht="20.25">
      <c r="A87" s="18">
        <v>612</v>
      </c>
    </row>
    <row r="88" ht="20.25">
      <c r="A88" s="18">
        <v>614</v>
      </c>
    </row>
    <row r="89" ht="20.25">
      <c r="A89" s="18">
        <v>615</v>
      </c>
    </row>
    <row r="90" ht="20.25">
      <c r="A90" s="18">
        <v>617</v>
      </c>
    </row>
    <row r="91" ht="20.25">
      <c r="A91" s="18">
        <v>618</v>
      </c>
    </row>
    <row r="92" ht="20.25">
      <c r="A92" s="18">
        <v>619</v>
      </c>
    </row>
    <row r="93" ht="20.25">
      <c r="A93" s="18">
        <v>621</v>
      </c>
    </row>
    <row r="94" ht="20.25">
      <c r="A94" s="18">
        <v>622</v>
      </c>
    </row>
    <row r="95" ht="20.25">
      <c r="A95" s="18">
        <v>623</v>
      </c>
    </row>
    <row r="96" ht="20.25">
      <c r="A96" s="18">
        <v>624</v>
      </c>
    </row>
    <row r="97" ht="20.25">
      <c r="A97" s="18">
        <v>626</v>
      </c>
    </row>
    <row r="98" ht="20.25">
      <c r="A98" s="18">
        <v>627</v>
      </c>
    </row>
    <row r="99" ht="20.25">
      <c r="A99" s="18">
        <v>628</v>
      </c>
    </row>
    <row r="100" ht="20.25">
      <c r="A100" s="18">
        <v>629</v>
      </c>
    </row>
    <row r="101" ht="20.25">
      <c r="A101" s="18">
        <v>631</v>
      </c>
    </row>
    <row r="102" ht="20.25">
      <c r="A102" s="18">
        <v>632</v>
      </c>
    </row>
    <row r="103" ht="20.25">
      <c r="A103" s="18">
        <v>633</v>
      </c>
    </row>
    <row r="104" ht="20.25">
      <c r="A104" s="18">
        <v>634</v>
      </c>
    </row>
    <row r="105" ht="20.25">
      <c r="A105" s="18">
        <v>635</v>
      </c>
    </row>
    <row r="106" ht="20.25">
      <c r="A106" s="18">
        <v>636</v>
      </c>
    </row>
    <row r="107" ht="20.25">
      <c r="A107" s="18">
        <v>638</v>
      </c>
    </row>
    <row r="108" ht="20.25">
      <c r="A108" s="18">
        <v>639</v>
      </c>
    </row>
    <row r="109" ht="20.25">
      <c r="A109" s="18">
        <v>641</v>
      </c>
    </row>
    <row r="110" ht="20.25">
      <c r="A110" s="18">
        <v>642</v>
      </c>
    </row>
    <row r="111" ht="20.25">
      <c r="A111" s="18">
        <v>643</v>
      </c>
    </row>
    <row r="112" ht="20.25">
      <c r="A112" s="18">
        <v>644</v>
      </c>
    </row>
    <row r="113" ht="20.25">
      <c r="A113" s="18">
        <v>646</v>
      </c>
    </row>
    <row r="114" ht="20.25">
      <c r="A114" s="18">
        <v>647</v>
      </c>
    </row>
    <row r="115" ht="40.5">
      <c r="A115" s="27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4">
    <mergeCell ref="B1:AH1"/>
    <mergeCell ref="B3:B5"/>
    <mergeCell ref="C3:J3"/>
    <mergeCell ref="K3:R3"/>
    <mergeCell ref="S3:Z3"/>
    <mergeCell ref="AA3:AH3"/>
    <mergeCell ref="A6:A7"/>
    <mergeCell ref="U4:V4"/>
    <mergeCell ref="W4:X4"/>
    <mergeCell ref="Y4:Z4"/>
    <mergeCell ref="AA4:AB4"/>
    <mergeCell ref="AC4:AD4"/>
    <mergeCell ref="E4:F4"/>
    <mergeCell ref="G4:H4"/>
    <mergeCell ref="I4:J4"/>
    <mergeCell ref="K4:L4"/>
    <mergeCell ref="A4:A5"/>
    <mergeCell ref="C4:D4"/>
    <mergeCell ref="Q4:R4"/>
    <mergeCell ref="S4:T4"/>
    <mergeCell ref="AG4:AH4"/>
    <mergeCell ref="AE4:AF4"/>
    <mergeCell ref="M4:N4"/>
    <mergeCell ref="O4:P4"/>
  </mergeCells>
  <printOptions horizontalCentered="1"/>
  <pageMargins left="0.15748031496062992" right="0" top="0.7480314960629921" bottom="0.5511811023622047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PageLayoutView="0" workbookViewId="0" topLeftCell="B1">
      <selection activeCell="I18" sqref="I18"/>
    </sheetView>
  </sheetViews>
  <sheetFormatPr defaultColWidth="9.140625" defaultRowHeight="12.75"/>
  <cols>
    <col min="1" max="1" width="12.8515625" style="13" customWidth="1"/>
    <col min="2" max="2" width="10.7109375" style="13" customWidth="1"/>
    <col min="3" max="3" width="12.00390625" style="13" customWidth="1"/>
    <col min="4" max="4" width="11.28125" style="13" customWidth="1"/>
    <col min="5" max="5" width="11.8515625" style="13" customWidth="1"/>
    <col min="6" max="6" width="10.28125" style="13" customWidth="1"/>
    <col min="7" max="7" width="12.28125" style="13" customWidth="1"/>
    <col min="8" max="8" width="11.140625" style="13" customWidth="1"/>
    <col min="9" max="9" width="11.421875" style="13" customWidth="1"/>
    <col min="10" max="10" width="10.28125" style="13" hidden="1" customWidth="1"/>
    <col min="11" max="11" width="10.7109375" style="13" hidden="1" customWidth="1"/>
    <col min="12" max="12" width="9.7109375" style="13" hidden="1" customWidth="1"/>
    <col min="13" max="13" width="0" style="13" hidden="1" customWidth="1"/>
    <col min="14" max="14" width="10.00390625" style="13" hidden="1" customWidth="1"/>
    <col min="15" max="15" width="10.421875" style="13" hidden="1" customWidth="1"/>
    <col min="16" max="16" width="10.8515625" style="13" customWidth="1"/>
    <col min="17" max="17" width="11.28125" style="13" customWidth="1"/>
    <col min="18" max="18" width="10.140625" style="13" hidden="1" customWidth="1"/>
    <col min="19" max="23" width="0" style="13" hidden="1" customWidth="1"/>
    <col min="24" max="24" width="10.57421875" style="13" customWidth="1"/>
    <col min="25" max="25" width="11.57421875" style="13" customWidth="1"/>
    <col min="26" max="26" width="11.140625" style="13" customWidth="1"/>
    <col min="27" max="27" width="12.00390625" style="13" customWidth="1"/>
    <col min="28" max="28" width="12.140625" style="13" customWidth="1"/>
    <col min="29" max="29" width="11.28125" style="13" customWidth="1"/>
    <col min="30" max="30" width="10.421875" style="13" customWidth="1"/>
    <col min="31" max="31" width="11.421875" style="13" customWidth="1"/>
    <col min="32" max="32" width="11.57421875" style="13" customWidth="1"/>
    <col min="33" max="33" width="12.8515625" style="13" customWidth="1"/>
    <col min="34" max="16384" width="9.140625" style="13" customWidth="1"/>
  </cols>
  <sheetData>
    <row r="1" spans="1:33" ht="21">
      <c r="A1" s="99" t="s">
        <v>162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2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21" customHeight="1">
      <c r="A3" s="88" t="s">
        <v>163</v>
      </c>
      <c r="B3" s="91" t="s">
        <v>129</v>
      </c>
      <c r="C3" s="92"/>
      <c r="D3" s="92"/>
      <c r="E3" s="92"/>
      <c r="F3" s="92"/>
      <c r="G3" s="92"/>
      <c r="H3" s="92"/>
      <c r="I3" s="93"/>
      <c r="J3" s="94" t="s">
        <v>130</v>
      </c>
      <c r="K3" s="95"/>
      <c r="L3" s="95"/>
      <c r="M3" s="95"/>
      <c r="N3" s="95"/>
      <c r="O3" s="95"/>
      <c r="P3" s="95"/>
      <c r="Q3" s="96"/>
      <c r="R3" s="94" t="s">
        <v>131</v>
      </c>
      <c r="S3" s="95"/>
      <c r="T3" s="95"/>
      <c r="U3" s="95"/>
      <c r="V3" s="95"/>
      <c r="W3" s="95"/>
      <c r="X3" s="95"/>
      <c r="Y3" s="96"/>
      <c r="Z3" s="95" t="s">
        <v>138</v>
      </c>
      <c r="AA3" s="95"/>
      <c r="AB3" s="95"/>
      <c r="AC3" s="95"/>
      <c r="AD3" s="95"/>
      <c r="AE3" s="95"/>
      <c r="AF3" s="95"/>
      <c r="AG3" s="96"/>
    </row>
    <row r="4" spans="1:33" ht="18" customHeight="1">
      <c r="A4" s="89"/>
      <c r="B4" s="100" t="s">
        <v>132</v>
      </c>
      <c r="C4" s="101"/>
      <c r="D4" s="102" t="s">
        <v>133</v>
      </c>
      <c r="E4" s="103"/>
      <c r="F4" s="104" t="s">
        <v>134</v>
      </c>
      <c r="G4" s="101"/>
      <c r="H4" s="102" t="s">
        <v>135</v>
      </c>
      <c r="I4" s="103"/>
      <c r="J4" s="97" t="s">
        <v>132</v>
      </c>
      <c r="K4" s="97"/>
      <c r="L4" s="98" t="s">
        <v>133</v>
      </c>
      <c r="M4" s="98"/>
      <c r="N4" s="97" t="s">
        <v>134</v>
      </c>
      <c r="O4" s="97"/>
      <c r="P4" s="98" t="s">
        <v>135</v>
      </c>
      <c r="Q4" s="98"/>
      <c r="R4" s="97" t="s">
        <v>132</v>
      </c>
      <c r="S4" s="97"/>
      <c r="T4" s="98" t="s">
        <v>133</v>
      </c>
      <c r="U4" s="98"/>
      <c r="V4" s="97" t="s">
        <v>134</v>
      </c>
      <c r="W4" s="97"/>
      <c r="X4" s="98" t="s">
        <v>135</v>
      </c>
      <c r="Y4" s="98"/>
      <c r="Z4" s="97" t="s">
        <v>132</v>
      </c>
      <c r="AA4" s="97"/>
      <c r="AB4" s="98" t="s">
        <v>133</v>
      </c>
      <c r="AC4" s="98"/>
      <c r="AD4" s="97" t="s">
        <v>134</v>
      </c>
      <c r="AE4" s="97"/>
      <c r="AF4" s="98" t="s">
        <v>135</v>
      </c>
      <c r="AG4" s="98"/>
    </row>
    <row r="5" spans="1:33" s="33" customFormat="1" ht="42" customHeight="1">
      <c r="A5" s="90"/>
      <c r="B5" s="29" t="s">
        <v>136</v>
      </c>
      <c r="C5" s="30" t="s">
        <v>137</v>
      </c>
      <c r="D5" s="31" t="s">
        <v>136</v>
      </c>
      <c r="E5" s="32" t="s">
        <v>137</v>
      </c>
      <c r="F5" s="29" t="s">
        <v>136</v>
      </c>
      <c r="G5" s="30" t="s">
        <v>137</v>
      </c>
      <c r="H5" s="31" t="s">
        <v>136</v>
      </c>
      <c r="I5" s="32" t="s">
        <v>137</v>
      </c>
      <c r="J5" s="29" t="s">
        <v>136</v>
      </c>
      <c r="K5" s="30" t="s">
        <v>137</v>
      </c>
      <c r="L5" s="31" t="s">
        <v>136</v>
      </c>
      <c r="M5" s="32" t="s">
        <v>137</v>
      </c>
      <c r="N5" s="29" t="s">
        <v>136</v>
      </c>
      <c r="O5" s="30" t="s">
        <v>137</v>
      </c>
      <c r="P5" s="31" t="s">
        <v>136</v>
      </c>
      <c r="Q5" s="32" t="s">
        <v>137</v>
      </c>
      <c r="R5" s="29" t="s">
        <v>136</v>
      </c>
      <c r="S5" s="30" t="s">
        <v>137</v>
      </c>
      <c r="T5" s="31" t="s">
        <v>136</v>
      </c>
      <c r="U5" s="32" t="s">
        <v>137</v>
      </c>
      <c r="V5" s="29" t="s">
        <v>136</v>
      </c>
      <c r="W5" s="30" t="s">
        <v>137</v>
      </c>
      <c r="X5" s="31" t="s">
        <v>136</v>
      </c>
      <c r="Y5" s="32" t="s">
        <v>137</v>
      </c>
      <c r="Z5" s="29" t="s">
        <v>136</v>
      </c>
      <c r="AA5" s="30" t="s">
        <v>137</v>
      </c>
      <c r="AB5" s="31" t="s">
        <v>136</v>
      </c>
      <c r="AC5" s="32" t="s">
        <v>137</v>
      </c>
      <c r="AD5" s="29" t="s">
        <v>136</v>
      </c>
      <c r="AE5" s="30" t="s">
        <v>137</v>
      </c>
      <c r="AF5" s="31" t="s">
        <v>136</v>
      </c>
      <c r="AG5" s="32" t="s">
        <v>137</v>
      </c>
    </row>
    <row r="6" spans="1:33" ht="37.5" customHeight="1">
      <c r="A6" s="34" t="s">
        <v>158</v>
      </c>
      <c r="B6" s="35">
        <f>รายเขต!C6+รายเขต!C7+รายเขต!C9+รายเขต!C10+รายเขต!C11</f>
        <v>329.953</v>
      </c>
      <c r="C6" s="35">
        <f>รายเขต!D6+รายเขต!D7+รายเขต!D9+รายเขต!D10+รายเขต!D11</f>
        <v>799.6659999999999</v>
      </c>
      <c r="D6" s="35">
        <f>รายเขต!E6+รายเขต!E7+รายเขต!E9+รายเขต!E10+รายเขต!E11</f>
        <v>14840.357000000004</v>
      </c>
      <c r="E6" s="35">
        <f>รายเขต!F6+รายเขต!F7+รายเขต!F9+รายเขต!F10+รายเขต!F11</f>
        <v>17684.999</v>
      </c>
      <c r="F6" s="35">
        <f>รายเขต!G6+รายเขต!G7+รายเขต!G9+รายเขต!G10+รายเขต!G11</f>
        <v>154.032</v>
      </c>
      <c r="G6" s="35">
        <f>รายเขต!H6+รายเขต!H7+รายเขต!H9+รายเขต!H10+รายเขต!H11</f>
        <v>154.032</v>
      </c>
      <c r="H6" s="35">
        <f>รายเขต!I6+รายเขต!I7+รายเขต!I9+รายเขต!I10+รายเขต!I11</f>
        <v>15324.342</v>
      </c>
      <c r="I6" s="35">
        <f>รายเขต!J6+รายเขต!J7+รายเขต!J9+รายเขต!J10+รายเขต!J11</f>
        <v>18638.697</v>
      </c>
      <c r="J6" s="35">
        <f>รายเขต!K6+รายเขต!K7+รายเขต!K9+รายเขต!K10+รายเขต!K11</f>
        <v>8.637</v>
      </c>
      <c r="K6" s="35">
        <f>รายเขต!L6+รายเขต!L7+รายเขต!L9+รายเขต!L10+รายเขต!L11</f>
        <v>31.184</v>
      </c>
      <c r="L6" s="35">
        <f>รายเขต!M6+รายเขต!M7+รายเขต!M9+รายเขต!M10+รายเขต!M11</f>
        <v>338.71</v>
      </c>
      <c r="M6" s="35">
        <f>รายเขต!N6+รายเขต!N7+รายเขต!N9+รายเขต!N10+รายเขต!N11</f>
        <v>562.677</v>
      </c>
      <c r="N6" s="35">
        <f>รายเขต!O6+รายเขต!O7+รายเขต!O9+รายเขต!O10+รายเขต!O11</f>
        <v>0</v>
      </c>
      <c r="O6" s="35">
        <f>รายเขต!P6+รายเขต!P7+รายเขต!P9+รายเขต!P10+รายเขต!P11</f>
        <v>0</v>
      </c>
      <c r="P6" s="35">
        <f>รายเขต!Q6+รายเขต!Q7+รายเขต!Q9+รายเขต!Q10+รายเขต!Q11</f>
        <v>347.3469999999999</v>
      </c>
      <c r="Q6" s="35">
        <f>รายเขต!R6+รายเขต!R7+รายเขต!R9+รายเขต!R10+รายเขต!R11</f>
        <v>593.8610000000001</v>
      </c>
      <c r="R6" s="35">
        <f>รายเขต!S6+รายเขต!S7+รายเขต!S9+รายเขต!S10+รายเขต!S11</f>
        <v>0</v>
      </c>
      <c r="S6" s="35">
        <f>รายเขต!T6+รายเขต!T7+รายเขต!T9+รายเขต!T10+รายเขต!T11</f>
        <v>0</v>
      </c>
      <c r="T6" s="35">
        <f>รายเขต!U6+รายเขต!U7+รายเขต!U9+รายเขต!U10+รายเขต!U11</f>
        <v>0.27</v>
      </c>
      <c r="U6" s="35">
        <f>รายเขต!V6+รายเขต!V7+รายเขต!V9+รายเขต!V10+รายเขต!V11</f>
        <v>0.27</v>
      </c>
      <c r="V6" s="35">
        <f>รายเขต!W6+รายเขต!W7+รายเขต!W9+รายเขต!W10+รายเขต!W11</f>
        <v>17.394</v>
      </c>
      <c r="W6" s="35">
        <f>รายเขต!X6+รายเขต!X7+รายเขต!X9+รายเขต!X10+รายเขต!X11</f>
        <v>17.394</v>
      </c>
      <c r="X6" s="35">
        <f>รายเขต!Y6+รายเขต!Y7+รายเขต!Y9+รายเขต!Y10+รายเขต!Y11</f>
        <v>17.663999999999998</v>
      </c>
      <c r="Y6" s="35">
        <f>รายเขต!Z6+รายเขต!Z7+รายเขต!Z9+รายเขต!Z10+รายเขต!Z11</f>
        <v>17.663999999999998</v>
      </c>
      <c r="Z6" s="35">
        <f>รายเขต!AA6+รายเขต!AA7+รายเขต!AA9+รายเขต!AA10+รายเขต!AA11</f>
        <v>338.59000000000003</v>
      </c>
      <c r="AA6" s="35">
        <f>รายเขต!AB6+รายเขต!AB7+รายเขต!AB9+รายเขต!AB10+รายเขต!AB11</f>
        <v>830.8499999999999</v>
      </c>
      <c r="AB6" s="35">
        <f>รายเขต!AC6+รายเขต!AC7+รายเขต!AC9+รายเขต!AC10+รายเขต!AC11</f>
        <v>15179.337000000001</v>
      </c>
      <c r="AC6" s="35">
        <f>รายเขต!AD6+รายเขต!AD7+รายเขต!AD9+รายเขต!AD10+รายเขต!AD11</f>
        <v>18247.946</v>
      </c>
      <c r="AD6" s="35">
        <f>รายเขต!AE6+รายเขต!AE7+รายเขต!AE9+รายเขต!AE10+รายเขต!AE11</f>
        <v>171.42600000000002</v>
      </c>
      <c r="AE6" s="35">
        <f>รายเขต!AF6+รายเขต!AF7+รายเขต!AF9+รายเขต!AF10+รายเขต!AF11</f>
        <v>171.42600000000002</v>
      </c>
      <c r="AF6" s="35">
        <f>รายเขต!AG6+รายเขต!AG7+รายเขต!AG9+รายเขต!AG10+รายเขต!AG11</f>
        <v>15689.353000000001</v>
      </c>
      <c r="AG6" s="35">
        <f>รายเขต!AH6+รายเขต!AH7+รายเขต!AH9+รายเขต!AH10+รายเขต!AH11</f>
        <v>19250.222</v>
      </c>
    </row>
    <row r="7" spans="1:33" ht="45.75" customHeight="1">
      <c r="A7" s="36" t="s">
        <v>161</v>
      </c>
      <c r="B7" s="37">
        <f>รายเขต!C8+รายเขต!C12+รายเขต!C13+รายเขต!C14+รายเขต!C15</f>
        <v>306.296</v>
      </c>
      <c r="C7" s="37">
        <f>รายเขต!D8+รายเขต!D12+รายเขต!D13+รายเขต!D14+รายเขต!D15</f>
        <v>800.3199999999999</v>
      </c>
      <c r="D7" s="37">
        <f>รายเขต!E8+รายเขต!E12+รายเขต!E13+รายเขต!E14+รายเขต!E15</f>
        <v>14374.317</v>
      </c>
      <c r="E7" s="37">
        <f>รายเขต!F8+รายเขต!F12+รายเขต!F13+รายเขต!F14+รายเขต!F15</f>
        <v>18181.631999999998</v>
      </c>
      <c r="F7" s="37">
        <f>รายเขต!G8+รายเขต!G12+รายเขต!G13+รายเขต!G14+รายเขต!G15</f>
        <v>0</v>
      </c>
      <c r="G7" s="37">
        <f>รายเขต!H8+รายเขต!H12+รายเขต!H13+รายเขต!H14+รายเขต!H15</f>
        <v>0</v>
      </c>
      <c r="H7" s="37">
        <f>รายเขต!I8+รายเขต!I12+รายเขต!I13+รายเขต!I14+รายเขต!I15</f>
        <v>14680.613</v>
      </c>
      <c r="I7" s="37">
        <f>รายเขต!J8+รายเขต!J12+รายเขต!J13+รายเขต!J14+รายเขต!J15</f>
        <v>18981.951999999997</v>
      </c>
      <c r="J7" s="37">
        <f>รายเขต!K8+รายเขต!K12+รายเขต!K13+รายเขต!K14+รายเขต!K15</f>
        <v>0</v>
      </c>
      <c r="K7" s="37">
        <f>รายเขต!L8+รายเขต!L12+รายเขต!L13+รายเขต!L14+รายเขต!L15</f>
        <v>0</v>
      </c>
      <c r="L7" s="37">
        <f>รายเขต!M8+รายเขต!M12+รายเขต!M13+รายเขต!M14+รายเขต!M15</f>
        <v>333.52599999999995</v>
      </c>
      <c r="M7" s="37">
        <f>รายเขต!N8+รายเขต!N12+รายเขต!N13+รายเขต!N14+รายเขต!N15</f>
        <v>438.85799999999995</v>
      </c>
      <c r="N7" s="37">
        <f>รายเขต!O8+รายเขต!O12+รายเขต!O13+รายเขต!O14+รายเขต!O15</f>
        <v>0</v>
      </c>
      <c r="O7" s="37">
        <f>รายเขต!P8+รายเขต!P12+รายเขต!P13+รายเขต!P14+รายเขต!P15</f>
        <v>0</v>
      </c>
      <c r="P7" s="37">
        <f>รายเขต!Q8+รายเขต!Q12+รายเขต!Q13+รายเขต!Q14+รายเขต!Q15</f>
        <v>333.52599999999995</v>
      </c>
      <c r="Q7" s="37">
        <f>รายเขต!R8+รายเขต!R12+รายเขต!R13+รายเขต!R14+รายเขต!R15</f>
        <v>438.85799999999995</v>
      </c>
      <c r="R7" s="37">
        <f>รายเขต!S8+รายเขต!S12+รายเขต!S13+รายเขต!S14+รายเขต!S15</f>
        <v>0</v>
      </c>
      <c r="S7" s="37">
        <f>รายเขต!T8+รายเขต!T12+รายเขต!T13+รายเขต!T14+รายเขต!T15</f>
        <v>0</v>
      </c>
      <c r="T7" s="37">
        <f>รายเขต!U8+รายเขต!U12+รายเขต!U13+รายเขต!U14+รายเขต!U15</f>
        <v>0</v>
      </c>
      <c r="U7" s="37">
        <f>รายเขต!V8+รายเขต!V12+รายเขต!V13+รายเขต!V14+รายเขต!V15</f>
        <v>0</v>
      </c>
      <c r="V7" s="37">
        <f>รายเขต!W8+รายเขต!W12+รายเขต!W13+รายเขต!W14+รายเขต!W15</f>
        <v>0</v>
      </c>
      <c r="W7" s="37">
        <f>รายเขต!X8+รายเขต!X12+รายเขต!X13+รายเขต!X14+รายเขต!X15</f>
        <v>0</v>
      </c>
      <c r="X7" s="37">
        <f>รายเขต!Y8+รายเขต!Y12+รายเขต!Y13+รายเขต!Y14+รายเขต!Y15</f>
        <v>0</v>
      </c>
      <c r="Y7" s="37">
        <f>รายเขต!Z8+รายเขต!Z12+รายเขต!Z13+รายเขต!Z14+รายเขต!Z15</f>
        <v>0</v>
      </c>
      <c r="Z7" s="37">
        <f>รายเขต!AA8+รายเขต!AA12+รายเขต!AA13+รายเขต!AA14+รายเขต!AA15</f>
        <v>306.296</v>
      </c>
      <c r="AA7" s="37">
        <f>รายเขต!AB8+รายเขต!AB12+รายเขต!AB13+รายเขต!AB14+รายเขต!AB15</f>
        <v>800.3199999999999</v>
      </c>
      <c r="AB7" s="37">
        <f>รายเขต!AC8+รายเขต!AC12+รายเขต!AC13+รายเขต!AC14+รายเขต!AC15</f>
        <v>14707.842999999999</v>
      </c>
      <c r="AC7" s="37">
        <f>รายเขต!AD8+รายเขต!AD12+รายเขต!AD13+รายเขต!AD14+รายเขต!AD15</f>
        <v>18620.489999999998</v>
      </c>
      <c r="AD7" s="37">
        <f>รายเขต!AE8+รายเขต!AE12+รายเขต!AE13+รายเขต!AE14+รายเขต!AE15</f>
        <v>0</v>
      </c>
      <c r="AE7" s="37">
        <f>รายเขต!AF8+รายเขต!AF12+รายเขต!AF13+รายเขต!AF14+รายเขต!AF15</f>
        <v>0</v>
      </c>
      <c r="AF7" s="37">
        <f>รายเขต!AG8+รายเขต!AG12+รายเขต!AG13+รายเขต!AG14+รายเขต!AG15</f>
        <v>15014.139</v>
      </c>
      <c r="AG7" s="37">
        <f>รายเขต!AH8+รายเขต!AH12+รายเขต!AH13+รายเขต!AH14+รายเขต!AH15</f>
        <v>19420.81</v>
      </c>
    </row>
    <row r="8" spans="1:33" ht="35.25" customHeight="1">
      <c r="A8" s="36" t="s">
        <v>159</v>
      </c>
      <c r="B8" s="37">
        <f>รายเขต!C16+รายเขต!C17+รายเขต!C18+รายเขต!C19+รายเขต!C24+รายเขต!C25</f>
        <v>1101.219</v>
      </c>
      <c r="C8" s="37">
        <f>รายเขต!D16+รายเขต!D17+รายเขต!D18+รายเขต!D19+รายเขต!D24+รายเขต!D25</f>
        <v>3179.7749999999996</v>
      </c>
      <c r="D8" s="37">
        <f>รายเขต!E16+รายเขต!E17+รายเขต!E18+รายเขต!E19+รายเขต!E24+รายเขต!E25</f>
        <v>9634.236</v>
      </c>
      <c r="E8" s="37">
        <f>รายเขต!F16+รายเขต!F17+รายเขต!F18+รายเขต!F19+รายเขต!F24+รายเขต!F25</f>
        <v>14775.148000000001</v>
      </c>
      <c r="F8" s="37">
        <f>รายเขต!G16+รายเขต!G17+รายเขต!G18+รายเขต!G19+รายเขต!G24+รายเขต!G25</f>
        <v>5.76</v>
      </c>
      <c r="G8" s="37">
        <f>รายเขต!H16+รายเขต!H17+รายเขต!H18+รายเขต!H19+รายเขต!H24+รายเขต!H25</f>
        <v>5.76</v>
      </c>
      <c r="H8" s="37">
        <f>รายเขต!I16+รายเขต!I17+รายเขต!I18+รายเขต!I19+รายเขต!I24+รายเขต!I25</f>
        <v>10741.215</v>
      </c>
      <c r="I8" s="37">
        <f>รายเขต!J16+รายเขต!J17+รายเขต!J18+รายเขต!J19+รายเขต!J24+รายเขต!J25</f>
        <v>17960.682999999997</v>
      </c>
      <c r="J8" s="37">
        <f>รายเขต!K16+รายเขต!K17+รายเขต!K18+รายเขต!K19+รายเขต!K24+รายเขต!K25</f>
        <v>10.075999999999999</v>
      </c>
      <c r="K8" s="37">
        <f>รายเขต!L16+รายเขต!L17+รายเขต!L18+รายเขต!L19+รายเขต!L24+รายเขต!L25</f>
        <v>25.082</v>
      </c>
      <c r="L8" s="37">
        <f>รายเขต!M16+รายเขต!M17+รายเขต!M18+รายเขต!M19+รายเขต!M24+รายเขต!M25</f>
        <v>230.17999999999998</v>
      </c>
      <c r="M8" s="37">
        <f>รายเขต!N16+รายเขต!N17+รายเขต!N18+รายเขต!N19+รายเขต!N24+รายเขต!N25</f>
        <v>339.80999999999995</v>
      </c>
      <c r="N8" s="37">
        <f>รายเขต!O16+รายเขต!O17+รายเขต!O18+รายเขต!O19+รายเขต!O24+รายเขต!O25</f>
        <v>0</v>
      </c>
      <c r="O8" s="37">
        <f>รายเขต!P16+รายเขต!P17+รายเขต!P18+รายเขต!P19+รายเขต!P24+รายเขต!P25</f>
        <v>0</v>
      </c>
      <c r="P8" s="37">
        <f>รายเขต!Q16+รายเขต!Q17+รายเขต!Q18+รายเขต!Q19+รายเขต!Q24+รายเขต!Q25</f>
        <v>240.25599999999997</v>
      </c>
      <c r="Q8" s="37">
        <f>รายเขต!R16+รายเขต!R17+รายเขต!R18+รายเขต!R19+รายเขต!R24+รายเขต!R25</f>
        <v>364.892</v>
      </c>
      <c r="R8" s="37">
        <f>รายเขต!S16+รายเขต!S17+รายเขต!S18+รายเขต!S19+รายเขต!S24+รายเขต!S25</f>
        <v>0</v>
      </c>
      <c r="S8" s="37">
        <f>รายเขต!T16+รายเขต!T17+รายเขต!T18+รายเขต!T19+รายเขต!T24+รายเขต!T25</f>
        <v>0</v>
      </c>
      <c r="T8" s="37">
        <f>รายเขต!U16+รายเขต!U17+รายเขต!U18+รายเขต!U19+รายเขต!U24+รายเขต!U25</f>
        <v>0</v>
      </c>
      <c r="U8" s="37">
        <f>รายเขต!V16+รายเขต!V17+รายเขต!V18+รายเขต!V19+รายเขต!V24+รายเขต!V25</f>
        <v>0</v>
      </c>
      <c r="V8" s="37">
        <f>รายเขต!W16+รายเขต!W17+รายเขต!W18+รายเขต!W19+รายเขต!W24+รายเขต!W25</f>
        <v>0</v>
      </c>
      <c r="W8" s="37">
        <f>รายเขต!X16+รายเขต!X17+รายเขต!X18+รายเขต!X19+รายเขต!X24+รายเขต!X25</f>
        <v>0</v>
      </c>
      <c r="X8" s="37">
        <f>รายเขต!Y16+รายเขต!Y17+รายเขต!Y18+รายเขต!Y19+รายเขต!Y24+รายเขต!Y25</f>
        <v>0</v>
      </c>
      <c r="Y8" s="37">
        <f>รายเขต!Z16+รายเขต!Z17+รายเขต!Z18+รายเขต!Z19+รายเขต!Z24+รายเขต!Z25</f>
        <v>0</v>
      </c>
      <c r="Z8" s="37">
        <f>รายเขต!AA16+รายเขต!AA17+รายเขต!AA18+รายเขต!AA19+รายเขต!AA24+รายเขต!AA25</f>
        <v>1111.295</v>
      </c>
      <c r="AA8" s="37">
        <f>รายเขต!AB16+รายเขต!AB17+รายเขต!AB18+รายเขต!AB19+รายเขต!AB24+รายเขต!AB25</f>
        <v>3204.857</v>
      </c>
      <c r="AB8" s="37">
        <f>รายเขต!AC16+รายเขต!AC17+รายเขต!AC18+รายเขต!AC19+รายเขต!AC24+รายเขต!AC25</f>
        <v>9864.416000000001</v>
      </c>
      <c r="AC8" s="37">
        <f>รายเขต!AD16+รายเขต!AD17+รายเขต!AD18+รายเขต!AD19+รายเขต!AD24+รายเขต!AD25</f>
        <v>15114.958</v>
      </c>
      <c r="AD8" s="37">
        <f>รายเขต!AE16+รายเขต!AE17+รายเขต!AE18+รายเขต!AE19+รายเขต!AE24+รายเขต!AE25</f>
        <v>5.76</v>
      </c>
      <c r="AE8" s="37">
        <f>รายเขต!AF16+รายเขต!AF17+รายเขต!AF18+รายเขต!AF19+รายเขต!AF24+รายเขต!AF25</f>
        <v>5.76</v>
      </c>
      <c r="AF8" s="37">
        <f>รายเขต!AG16+รายเขต!AG17+รายเขต!AG18+รายเขต!AG19+รายเขต!AG24+รายเขต!AG25</f>
        <v>10981.471000000001</v>
      </c>
      <c r="AG8" s="37">
        <f>รายเขต!AH16+รายเขต!AH17+รายเขต!AH18+รายเขต!AH19+รายเขต!AH24+รายเขต!AH25</f>
        <v>18325.575</v>
      </c>
    </row>
    <row r="9" spans="1:33" ht="38.25" customHeight="1">
      <c r="A9" s="38" t="s">
        <v>160</v>
      </c>
      <c r="B9" s="39">
        <f>รายเขต!C20+รายเขต!C21+รายเขต!C22+รายเขต!C23</f>
        <v>155.075</v>
      </c>
      <c r="C9" s="39">
        <f>รายเขต!D20+รายเขต!D21+รายเขต!D22+รายเขต!D23</f>
        <v>366.767</v>
      </c>
      <c r="D9" s="39">
        <f>รายเขต!E20+รายเขต!E21+รายเขต!E22+รายเขต!E23</f>
        <v>9443.306</v>
      </c>
      <c r="E9" s="39">
        <f>รายเขต!F20+รายเขต!F21+รายเขต!F22+รายเขต!F23</f>
        <v>12976.49</v>
      </c>
      <c r="F9" s="39">
        <f>รายเขต!G20+รายเขต!G21+รายเขต!G22+รายเขต!G23</f>
        <v>12.684</v>
      </c>
      <c r="G9" s="39">
        <f>รายเขต!H20+รายเขต!H21+รายเขต!H22+รายเขต!H23</f>
        <v>12.684</v>
      </c>
      <c r="H9" s="39">
        <f>รายเขต!I20+รายเขต!I21+รายเขต!I22+รายเขต!I23</f>
        <v>9611.065</v>
      </c>
      <c r="I9" s="39">
        <f>รายเขต!J20+รายเขต!J21+รายเขต!J22+รายเขต!J23</f>
        <v>13355.940999999999</v>
      </c>
      <c r="J9" s="39">
        <f>รายเขต!K20+รายเขต!K21+รายเขต!K22+รายเขต!K23</f>
        <v>11.517</v>
      </c>
      <c r="K9" s="39">
        <f>รายเขต!L20+รายเขต!L21+รายเขต!L22+รายเขต!L23</f>
        <v>15.117</v>
      </c>
      <c r="L9" s="39">
        <f>รายเขต!M20+รายเขต!M21+รายเขต!M22+รายเขต!M23</f>
        <v>213.899</v>
      </c>
      <c r="M9" s="39">
        <f>รายเขต!N20+รายเขต!N21+รายเขต!N22+รายเขต!N23</f>
        <v>263.079</v>
      </c>
      <c r="N9" s="39">
        <f>รายเขต!O20+รายเขต!O21+รายเขต!O22+รายเขต!O23</f>
        <v>0</v>
      </c>
      <c r="O9" s="39">
        <f>รายเขต!P20+รายเขต!P21+รายเขต!P22+รายเขต!P23</f>
        <v>0</v>
      </c>
      <c r="P9" s="39">
        <f>รายเขต!Q20+รายเขต!Q21+รายเขต!Q22+รายเขต!Q23</f>
        <v>225.416</v>
      </c>
      <c r="Q9" s="39">
        <f>รายเขต!R20+รายเขต!R21+รายเขต!R22+รายเขต!R23</f>
        <v>278.196</v>
      </c>
      <c r="R9" s="39">
        <f>รายเขต!S20+รายเขต!S21+รายเขต!S22+รายเขต!S23</f>
        <v>0</v>
      </c>
      <c r="S9" s="39">
        <f>รายเขต!T20+รายเขต!T21+รายเขต!T22+รายเขต!T23</f>
        <v>0</v>
      </c>
      <c r="T9" s="39">
        <f>รายเขต!U20+รายเขต!U21+รายเขต!U22+รายเขต!U23</f>
        <v>5.709</v>
      </c>
      <c r="U9" s="39">
        <f>รายเขต!V20+รายเขต!V21+รายเขต!V22+รายเขต!V23</f>
        <v>5.709</v>
      </c>
      <c r="V9" s="39">
        <f>รายเขต!W20+รายเขต!W21+รายเขต!W22+รายเขต!W23</f>
        <v>21.468</v>
      </c>
      <c r="W9" s="39">
        <f>รายเขต!X20+รายเขต!X21+รายเขต!X22+รายเขต!X23</f>
        <v>21.468</v>
      </c>
      <c r="X9" s="39">
        <f>รายเขต!Y20+รายเขต!Y21+รายเขต!Y22+รายเขต!Y23</f>
        <v>27.177</v>
      </c>
      <c r="Y9" s="39">
        <f>รายเขต!Z20+รายเขต!Z21+รายเขต!Z22+รายเขต!Z23</f>
        <v>27.177</v>
      </c>
      <c r="Z9" s="39">
        <f>รายเขต!AA20+รายเขต!AA21+รายเขต!AA22+รายเขต!AA23</f>
        <v>166.59199999999998</v>
      </c>
      <c r="AA9" s="39">
        <f>รายเขต!AB20+รายเขต!AB21+รายเขต!AB22+รายเขต!AB23</f>
        <v>381.884</v>
      </c>
      <c r="AB9" s="39">
        <f>รายเขต!AC20+รายเขต!AC21+รายเขต!AC22+รายเขต!AC23</f>
        <v>9662.914</v>
      </c>
      <c r="AC9" s="39">
        <f>รายเขต!AD20+รายเขต!AD21+รายเขต!AD22+รายเขต!AD23</f>
        <v>13245.278</v>
      </c>
      <c r="AD9" s="39">
        <f>รายเขต!AE20+รายเขต!AE21+รายเขต!AE22+รายเขต!AE23</f>
        <v>34.152</v>
      </c>
      <c r="AE9" s="39">
        <f>รายเขต!AF20+รายเขต!AF21+รายเขต!AF22+รายเขต!AF23</f>
        <v>34.152</v>
      </c>
      <c r="AF9" s="39">
        <f>รายเขต!AG20+รายเขต!AG21+รายเขต!AG22+รายเขต!AG23</f>
        <v>9863.658</v>
      </c>
      <c r="AG9" s="39">
        <f>รายเขต!AH20+รายเขต!AH21+รายเขต!AH22+รายเขต!AH23</f>
        <v>13661.314</v>
      </c>
    </row>
    <row r="10" spans="1:33" s="42" customFormat="1" ht="42">
      <c r="A10" s="40" t="s">
        <v>135</v>
      </c>
      <c r="B10" s="41">
        <f>SUM(B6:B9)</f>
        <v>1892.5430000000001</v>
      </c>
      <c r="C10" s="41">
        <f aca="true" t="shared" si="0" ref="C10:AG10">SUM(C6:C9)</f>
        <v>5146.527999999999</v>
      </c>
      <c r="D10" s="41">
        <f t="shared" si="0"/>
        <v>48292.216</v>
      </c>
      <c r="E10" s="41">
        <f t="shared" si="0"/>
        <v>63618.26899999999</v>
      </c>
      <c r="F10" s="41">
        <f t="shared" si="0"/>
        <v>172.476</v>
      </c>
      <c r="G10" s="41">
        <f t="shared" si="0"/>
        <v>172.476</v>
      </c>
      <c r="H10" s="41">
        <f t="shared" si="0"/>
        <v>50357.235</v>
      </c>
      <c r="I10" s="41">
        <f t="shared" si="0"/>
        <v>68937.27299999999</v>
      </c>
      <c r="J10" s="41">
        <f t="shared" si="0"/>
        <v>30.23</v>
      </c>
      <c r="K10" s="41">
        <f t="shared" si="0"/>
        <v>71.38300000000001</v>
      </c>
      <c r="L10" s="41">
        <f t="shared" si="0"/>
        <v>1116.3149999999998</v>
      </c>
      <c r="M10" s="41">
        <f t="shared" si="0"/>
        <v>1604.4239999999998</v>
      </c>
      <c r="N10" s="41">
        <f t="shared" si="0"/>
        <v>0</v>
      </c>
      <c r="O10" s="41">
        <f t="shared" si="0"/>
        <v>0</v>
      </c>
      <c r="P10" s="41">
        <f t="shared" si="0"/>
        <v>1146.5449999999998</v>
      </c>
      <c r="Q10" s="41">
        <f t="shared" si="0"/>
        <v>1675.8070000000002</v>
      </c>
      <c r="R10" s="41">
        <f t="shared" si="0"/>
        <v>0</v>
      </c>
      <c r="S10" s="41">
        <f t="shared" si="0"/>
        <v>0</v>
      </c>
      <c r="T10" s="41">
        <f t="shared" si="0"/>
        <v>5.978999999999999</v>
      </c>
      <c r="U10" s="41">
        <f t="shared" si="0"/>
        <v>5.978999999999999</v>
      </c>
      <c r="V10" s="41">
        <f t="shared" si="0"/>
        <v>38.861999999999995</v>
      </c>
      <c r="W10" s="41">
        <f t="shared" si="0"/>
        <v>38.861999999999995</v>
      </c>
      <c r="X10" s="41">
        <f t="shared" si="0"/>
        <v>44.840999999999994</v>
      </c>
      <c r="Y10" s="41">
        <f t="shared" si="0"/>
        <v>44.840999999999994</v>
      </c>
      <c r="Z10" s="41">
        <f t="shared" si="0"/>
        <v>1922.7730000000001</v>
      </c>
      <c r="AA10" s="41">
        <f t="shared" si="0"/>
        <v>5217.911</v>
      </c>
      <c r="AB10" s="41">
        <f t="shared" si="0"/>
        <v>49414.51000000001</v>
      </c>
      <c r="AC10" s="41">
        <f t="shared" si="0"/>
        <v>65228.672</v>
      </c>
      <c r="AD10" s="41">
        <f t="shared" si="0"/>
        <v>211.33800000000002</v>
      </c>
      <c r="AE10" s="41">
        <f t="shared" si="0"/>
        <v>211.33800000000002</v>
      </c>
      <c r="AF10" s="41">
        <f t="shared" si="0"/>
        <v>51548.621</v>
      </c>
      <c r="AG10" s="41">
        <f t="shared" si="0"/>
        <v>70657.921</v>
      </c>
    </row>
  </sheetData>
  <sheetProtection/>
  <mergeCells count="22">
    <mergeCell ref="A1:AG1"/>
    <mergeCell ref="A3:A5"/>
    <mergeCell ref="B3:I3"/>
    <mergeCell ref="J3:Q3"/>
    <mergeCell ref="R3:Y3"/>
    <mergeCell ref="Z3:AG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STAT02</dc:creator>
  <cp:keywords/>
  <dc:description/>
  <cp:lastModifiedBy>STAT2</cp:lastModifiedBy>
  <cp:lastPrinted>2016-11-21T03:06:31Z</cp:lastPrinted>
  <dcterms:created xsi:type="dcterms:W3CDTF">2016-10-31T07:33:09Z</dcterms:created>
  <dcterms:modified xsi:type="dcterms:W3CDTF">2016-11-21T03:09:13Z</dcterms:modified>
  <cp:category/>
  <cp:version/>
  <cp:contentType/>
  <cp:contentStatus/>
</cp:coreProperties>
</file>