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plus\Dropbox\DOH Improve TPMS\5_interim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I49" i="1" l="1"/>
  <c r="J49" i="1" s="1"/>
  <c r="I51" i="1"/>
  <c r="J51" i="1" l="1"/>
  <c r="F51" i="1"/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K49" i="1" s="1"/>
  <c r="K51" i="1" s="1"/>
  <c r="L48" i="1"/>
  <c r="M48" i="1"/>
  <c r="N48" i="1"/>
  <c r="O48" i="1"/>
  <c r="P48" i="1"/>
  <c r="Q48" i="1"/>
  <c r="F48" i="1"/>
  <c r="F49" i="1" s="1"/>
  <c r="F46" i="1"/>
  <c r="G49" i="1" l="1"/>
  <c r="Q46" i="1"/>
  <c r="P46" i="1"/>
  <c r="O46" i="1"/>
  <c r="N46" i="1"/>
  <c r="M46" i="1"/>
  <c r="L46" i="1"/>
  <c r="K46" i="1"/>
  <c r="J46" i="1"/>
  <c r="I46" i="1"/>
  <c r="H46" i="1"/>
  <c r="G46" i="1"/>
  <c r="D17" i="2"/>
  <c r="B17" i="2"/>
  <c r="C2" i="2" s="1"/>
  <c r="E35" i="1"/>
  <c r="E33" i="1"/>
  <c r="E31" i="1"/>
  <c r="E29" i="1"/>
  <c r="E41" i="1"/>
  <c r="E39" i="1"/>
  <c r="E37" i="1"/>
  <c r="H49" i="1" l="1"/>
  <c r="G51" i="1"/>
  <c r="C9" i="2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H51" i="1" l="1"/>
  <c r="C17" i="2"/>
  <c r="E13" i="1"/>
  <c r="F47" i="1" l="1"/>
  <c r="G47" i="1" s="1"/>
  <c r="H47" i="1" s="1"/>
  <c r="I47" i="1" s="1"/>
  <c r="J47" i="1" s="1"/>
  <c r="K47" i="1" s="1"/>
  <c r="L47" i="1" l="1"/>
  <c r="K50" i="1"/>
  <c r="G50" i="1"/>
  <c r="E44" i="1"/>
  <c r="E15" i="1"/>
  <c r="L50" i="1" l="1"/>
  <c r="M47" i="1"/>
  <c r="H50" i="1"/>
  <c r="W28" i="1"/>
  <c r="E8" i="1"/>
  <c r="N47" i="1" l="1"/>
  <c r="M50" i="1"/>
  <c r="I50" i="1"/>
  <c r="E53" i="1"/>
  <c r="N50" i="1" l="1"/>
  <c r="O47" i="1"/>
  <c r="J50" i="1"/>
  <c r="M51" i="1"/>
  <c r="Q51" i="1"/>
  <c r="P47" i="1" l="1"/>
  <c r="O50" i="1"/>
  <c r="Q47" i="1" l="1"/>
  <c r="Q50" i="1" s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<sst xmlns="http://schemas.openxmlformats.org/spreadsheetml/2006/main" count="55" uniqueCount="41">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</sst>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Sheet1!$E$51:$K$51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7</c:v>
                </c:pt>
                <c:pt idx="2">
                  <c:v>18</c:v>
                </c:pt>
                <c:pt idx="3">
                  <c:v>32</c:v>
                </c:pt>
                <c:pt idx="4">
                  <c:v>47</c:v>
                </c:pt>
                <c:pt idx="5">
                  <c:v>51</c:v>
                </c:pt>
                <c:pt idx="6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564096"/>
        <c:axId val="2120564640"/>
      </c:lineChart>
      <c:catAx>
        <c:axId val="2120564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2120564640"/>
        <c:crosses val="autoZero"/>
        <c:auto val="1"/>
        <c:lblAlgn val="ctr"/>
        <c:lblOffset val="100"/>
        <c:noMultiLvlLbl val="0"/>
      </c:catAx>
      <c:valAx>
        <c:axId val="2120564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0564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9783782</xdr:colOff>
      <xdr:row>46</xdr:row>
      <xdr:rowOff>143535</xdr:rowOff>
    </xdr:from>
    <xdr:to>
      <xdr:col>3</xdr:col>
      <xdr:colOff>10717029</xdr:colOff>
      <xdr:row>46</xdr:row>
      <xdr:rowOff>143535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101407" y="12367285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9745683</xdr:colOff>
      <xdr:row>48</xdr:row>
      <xdr:rowOff>130381</xdr:rowOff>
    </xdr:from>
    <xdr:to>
      <xdr:col>3</xdr:col>
      <xdr:colOff>10678930</xdr:colOff>
      <xdr:row>48</xdr:row>
      <xdr:rowOff>130381</xdr:rowOff>
    </xdr:to>
    <xdr:cxnSp macro="">
      <xdr:nvCxnSpPr>
        <xdr:cNvPr id="30" name="Straight Connector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063308" y="12925631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1495137</xdr:colOff>
      <xdr:row>2</xdr:row>
      <xdr:rowOff>111126</xdr:rowOff>
    </xdr:from>
    <xdr:to>
      <xdr:col>18</xdr:col>
      <xdr:colOff>63500</xdr:colOff>
      <xdr:row>45</xdr:row>
      <xdr:rowOff>12480</xdr:rowOff>
    </xdr:to>
    <xdr:graphicFrame macro="">
      <xdr:nvGraphicFramePr>
        <xdr:cNvPr id="4" name="แผนภูมิ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377051</xdr:colOff>
      <xdr:row>17</xdr:row>
      <xdr:rowOff>13911</xdr:rowOff>
    </xdr:from>
    <xdr:to>
      <xdr:col>8</xdr:col>
      <xdr:colOff>588765</xdr:colOff>
      <xdr:row>17</xdr:row>
      <xdr:rowOff>13911</xdr:rowOff>
    </xdr:to>
    <xdr:cxnSp macro="">
      <xdr:nvCxnSpPr>
        <xdr:cNvPr id="19" name="Straight Connector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5601176" y="4411286"/>
          <a:ext cx="830839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38628</xdr:colOff>
      <xdr:row>25</xdr:row>
      <xdr:rowOff>265599</xdr:rowOff>
    </xdr:from>
    <xdr:to>
      <xdr:col>8</xdr:col>
      <xdr:colOff>547953</xdr:colOff>
      <xdr:row>25</xdr:row>
      <xdr:rowOff>265599</xdr:rowOff>
    </xdr:to>
    <xdr:cxnSp macro="">
      <xdr:nvCxnSpPr>
        <xdr:cNvPr id="36" name="Straight Connector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5881878" y="6821974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586602</xdr:colOff>
      <xdr:row>33</xdr:row>
      <xdr:rowOff>5746</xdr:rowOff>
    </xdr:from>
    <xdr:to>
      <xdr:col>15</xdr:col>
      <xdr:colOff>538388</xdr:colOff>
      <xdr:row>33</xdr:row>
      <xdr:rowOff>5746</xdr:rowOff>
    </xdr:to>
    <xdr:cxnSp macro="">
      <xdr:nvCxnSpPr>
        <xdr:cNvPr id="43" name="Straight Connector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5191602" y="8721121"/>
          <a:ext cx="5619161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27293</xdr:colOff>
      <xdr:row>25</xdr:row>
      <xdr:rowOff>15379</xdr:rowOff>
    </xdr:from>
    <xdr:to>
      <xdr:col>6</xdr:col>
      <xdr:colOff>560168</xdr:colOff>
      <xdr:row>25</xdr:row>
      <xdr:rowOff>15379</xdr:rowOff>
    </xdr:to>
    <xdr:cxnSp macro="">
      <xdr:nvCxnSpPr>
        <xdr:cNvPr id="24" name="Straight Connector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13168" y="6571754"/>
          <a:ext cx="11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14625</xdr:colOff>
      <xdr:row>30</xdr:row>
      <xdr:rowOff>0</xdr:rowOff>
    </xdr:to>
    <xdr:cxnSp macro="">
      <xdr:nvCxnSpPr>
        <xdr:cNvPr id="25" name="Straight Connector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3985875" y="7905750"/>
          <a:ext cx="187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7</xdr:col>
      <xdr:colOff>597750</xdr:colOff>
      <xdr:row>32</xdr:row>
      <xdr:rowOff>0</xdr:rowOff>
    </xdr:to>
    <xdr:cxnSp macro="">
      <xdr:nvCxnSpPr>
        <xdr:cNvPr id="27" name="Straight Connector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3985875" y="8445500"/>
          <a:ext cx="1836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158750</xdr:colOff>
      <xdr:row>25</xdr:row>
      <xdr:rowOff>79375</xdr:rowOff>
    </xdr:from>
    <xdr:to>
      <xdr:col>14</xdr:col>
      <xdr:colOff>315851</xdr:colOff>
      <xdr:row>29</xdr:row>
      <xdr:rowOff>220638</xdr:rowOff>
    </xdr:to>
    <xdr:sp macro="" textlink="">
      <xdr:nvSpPr>
        <xdr:cNvPr id="39" name="คำบรรยายภาพแบบเส้น 1 3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15684500" y="6635750"/>
          <a:ext cx="1808101" cy="1220763"/>
        </a:xfrm>
        <a:prstGeom prst="borderCallout1">
          <a:avLst>
            <a:gd name="adj1" fmla="val 23605"/>
            <a:gd name="adj2" fmla="val -658"/>
            <a:gd name="adj3" fmla="val 10306"/>
            <a:gd name="adj4" fmla="val -103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28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มี.ค.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60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ผลงาน 57.0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แผนงาน 57.0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ตามแผน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614668</xdr:colOff>
      <xdr:row>15</xdr:row>
      <xdr:rowOff>269379</xdr:rowOff>
    </xdr:from>
    <xdr:to>
      <xdr:col>6</xdr:col>
      <xdr:colOff>247543</xdr:colOff>
      <xdr:row>15</xdr:row>
      <xdr:rowOff>269379</xdr:rowOff>
    </xdr:to>
    <xdr:cxnSp macro="">
      <xdr:nvCxnSpPr>
        <xdr:cNvPr id="40" name="Straight Connector 2">
          <a:extLst>
            <a:ext uri="{FF2B5EF4-FFF2-40B4-BE49-F238E27FC236}">
              <a16:creationId xmlns="" xmlns:a16="http://schemas.microsoft.com/office/drawing/2014/main" id="{7EDF8F9B-2EFF-4EFC-96B9-6359E75EC748}"/>
            </a:ext>
          </a:extLst>
        </xdr:cNvPr>
        <xdr:cNvCxnSpPr/>
      </xdr:nvCxnSpPr>
      <xdr:spPr>
        <a:xfrm>
          <a:off x="14600543" y="41270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386068</xdr:colOff>
      <xdr:row>17</xdr:row>
      <xdr:rowOff>263029</xdr:rowOff>
    </xdr:from>
    <xdr:to>
      <xdr:col>9</xdr:col>
      <xdr:colOff>15875</xdr:colOff>
      <xdr:row>18</xdr:row>
      <xdr:rowOff>0</xdr:rowOff>
    </xdr:to>
    <xdr:cxnSp macro="">
      <xdr:nvCxnSpPr>
        <xdr:cNvPr id="41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689318" y="4660404"/>
          <a:ext cx="709307" cy="684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5068</xdr:colOff>
      <xdr:row>34</xdr:row>
      <xdr:rowOff>0</xdr:rowOff>
    </xdr:from>
    <xdr:to>
      <xdr:col>11</xdr:col>
      <xdr:colOff>0</xdr:colOff>
      <xdr:row>34</xdr:row>
      <xdr:rowOff>9029</xdr:rowOff>
    </xdr:to>
    <xdr:cxnSp macro="">
      <xdr:nvCxnSpPr>
        <xdr:cNvPr id="46" name="Straight Connector 2">
          <a:extLst>
            <a:ext uri="{FF2B5EF4-FFF2-40B4-BE49-F238E27FC236}">
              <a16:creationId xmlns="" xmlns:a16="http://schemas.microsoft.com/office/drawing/2014/main" id="{A5296AA9-9580-432F-8056-A28479EE65E5}"/>
            </a:ext>
          </a:extLst>
        </xdr:cNvPr>
        <xdr:cNvCxnSpPr/>
      </xdr:nvCxnSpPr>
      <xdr:spPr>
        <a:xfrm flipV="1">
          <a:off x="13308318" y="8985250"/>
          <a:ext cx="2217432" cy="9029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395593</xdr:colOff>
      <xdr:row>22</xdr:row>
      <xdr:rowOff>0</xdr:rowOff>
    </xdr:from>
    <xdr:to>
      <xdr:col>9</xdr:col>
      <xdr:colOff>0</xdr:colOff>
      <xdr:row>22</xdr:row>
      <xdr:rowOff>2679</xdr:rowOff>
    </xdr:to>
    <xdr:cxnSp macro="">
      <xdr:nvCxnSpPr>
        <xdr:cNvPr id="49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 flipV="1">
          <a:off x="13698843" y="5746750"/>
          <a:ext cx="683907" cy="2679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20</xdr:row>
      <xdr:rowOff>31750</xdr:rowOff>
    </xdr:from>
    <xdr:to>
      <xdr:col>8</xdr:col>
      <xdr:colOff>269875</xdr:colOff>
      <xdr:row>20</xdr:row>
      <xdr:rowOff>31750</xdr:rowOff>
    </xdr:to>
    <xdr:cxnSp macro="">
      <xdr:nvCxnSpPr>
        <xdr:cNvPr id="42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827125" y="5238750"/>
          <a:ext cx="28575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26</xdr:row>
      <xdr:rowOff>256680</xdr:rowOff>
    </xdr:from>
    <xdr:to>
      <xdr:col>9</xdr:col>
      <xdr:colOff>31750</xdr:colOff>
      <xdr:row>27</xdr:row>
      <xdr:rowOff>0</xdr:rowOff>
    </xdr:to>
    <xdr:cxnSp macro="">
      <xdr:nvCxnSpPr>
        <xdr:cNvPr id="50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3858875" y="7082930"/>
          <a:ext cx="555625" cy="1319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555625</xdr:colOff>
      <xdr:row>38</xdr:row>
      <xdr:rowOff>0</xdr:rowOff>
    </xdr:from>
    <xdr:to>
      <xdr:col>10</xdr:col>
      <xdr:colOff>301625</xdr:colOff>
      <xdr:row>38</xdr:row>
      <xdr:rowOff>0</xdr:rowOff>
    </xdr:to>
    <xdr:cxnSp macro="">
      <xdr:nvCxnSpPr>
        <xdr:cNvPr id="51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4938375" y="10064750"/>
          <a:ext cx="3175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20" zoomScale="60" zoomScaleNormal="60" workbookViewId="0">
      <selection activeCell="E15" sqref="E15"/>
    </sheetView>
  </sheetViews>
  <sheetFormatPr defaultColWidth="9.140625" defaultRowHeight="18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1" width="8.5703125" style="24" customWidth="1"/>
    <col min="12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3.25">
      <c r="B9" s="21" t="s">
        <v>40</v>
      </c>
      <c r="H9" s="24"/>
    </row>
    <row r="10" spans="2:17" s="1" customFormat="1" ht="21" customHeight="1">
      <c r="B10" s="46" t="s">
        <v>0</v>
      </c>
      <c r="C10" s="48" t="s">
        <v>1</v>
      </c>
      <c r="D10" s="49"/>
      <c r="E10" s="56" t="s">
        <v>2</v>
      </c>
      <c r="F10" s="55" t="s">
        <v>24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2:17" s="1" customFormat="1" ht="23.25">
      <c r="B11" s="47"/>
      <c r="C11" s="50"/>
      <c r="D11" s="51"/>
      <c r="E11" s="47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>
      <c r="B12" s="5">
        <v>1</v>
      </c>
      <c r="C12" s="57" t="s">
        <v>5</v>
      </c>
      <c r="D12" s="5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>
      <c r="B13" s="6"/>
      <c r="C13" s="60">
        <v>1.1000000000000001</v>
      </c>
      <c r="D13" s="58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13"/>
      <c r="L13" s="7"/>
      <c r="M13" s="7"/>
      <c r="N13" s="7"/>
      <c r="O13" s="7"/>
      <c r="P13" s="7"/>
      <c r="Q13" s="7"/>
    </row>
    <row r="14" spans="2:17" s="8" customFormat="1" ht="21" customHeight="1">
      <c r="B14" s="9"/>
      <c r="C14" s="61"/>
      <c r="D14" s="59"/>
      <c r="E14" s="29">
        <f t="shared" si="0"/>
        <v>3</v>
      </c>
      <c r="F14" s="7">
        <v>3</v>
      </c>
      <c r="G14" s="7"/>
      <c r="H14" s="7"/>
      <c r="I14" s="7"/>
      <c r="J14" s="7"/>
      <c r="K14" s="13"/>
      <c r="L14" s="7"/>
      <c r="M14" s="7"/>
      <c r="N14" s="7"/>
      <c r="O14" s="7"/>
      <c r="P14" s="7"/>
      <c r="Q14" s="7"/>
    </row>
    <row r="15" spans="2:17" s="8" customFormat="1" ht="21" customHeight="1">
      <c r="B15" s="9"/>
      <c r="C15" s="53">
        <v>1.2</v>
      </c>
      <c r="D15" s="62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13"/>
      <c r="L15" s="7"/>
      <c r="M15" s="7"/>
      <c r="N15" s="7"/>
      <c r="O15" s="7"/>
      <c r="P15" s="7"/>
      <c r="Q15" s="7"/>
    </row>
    <row r="16" spans="2:17" s="8" customFormat="1" ht="21" customHeight="1">
      <c r="B16" s="9"/>
      <c r="C16" s="54"/>
      <c r="D16" s="63"/>
      <c r="E16" s="29">
        <f t="shared" si="0"/>
        <v>2</v>
      </c>
      <c r="F16" s="7"/>
      <c r="G16" s="7">
        <v>2</v>
      </c>
      <c r="H16" s="7"/>
      <c r="I16" s="7"/>
      <c r="J16" s="7"/>
      <c r="K16" s="13"/>
      <c r="L16" s="7"/>
      <c r="M16" s="7"/>
      <c r="N16" s="7"/>
      <c r="O16" s="7"/>
      <c r="P16" s="7"/>
      <c r="Q16" s="7"/>
    </row>
    <row r="17" spans="2:23" s="8" customFormat="1" ht="21" customHeight="1">
      <c r="B17" s="9"/>
      <c r="C17" s="53">
        <v>1.3</v>
      </c>
      <c r="D17" s="62" t="s">
        <v>8</v>
      </c>
      <c r="E17" s="29">
        <f t="shared" si="0"/>
        <v>5</v>
      </c>
      <c r="F17" s="7"/>
      <c r="G17" s="7"/>
      <c r="H17" s="7">
        <v>2</v>
      </c>
      <c r="I17" s="7">
        <v>3</v>
      </c>
      <c r="J17" s="7"/>
      <c r="K17" s="13"/>
      <c r="L17" s="7"/>
      <c r="M17" s="7"/>
      <c r="N17" s="7"/>
      <c r="O17" s="7"/>
      <c r="P17" s="7"/>
      <c r="Q17" s="7"/>
    </row>
    <row r="18" spans="2:23" s="8" customFormat="1" ht="21" customHeight="1">
      <c r="B18" s="9"/>
      <c r="C18" s="54"/>
      <c r="D18" s="63"/>
      <c r="E18" s="29">
        <f t="shared" si="0"/>
        <v>5</v>
      </c>
      <c r="F18" s="7"/>
      <c r="G18" s="7"/>
      <c r="H18" s="7">
        <v>2</v>
      </c>
      <c r="I18" s="7">
        <v>3</v>
      </c>
      <c r="J18" s="7"/>
      <c r="K18" s="13"/>
      <c r="L18" s="7"/>
      <c r="M18" s="7"/>
      <c r="N18" s="7"/>
      <c r="O18" s="7"/>
      <c r="P18" s="7"/>
      <c r="Q18" s="7"/>
    </row>
    <row r="19" spans="2:23" s="8" customFormat="1" ht="21" customHeight="1">
      <c r="B19" s="9"/>
      <c r="C19" s="53">
        <v>1.4</v>
      </c>
      <c r="D19" s="62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13"/>
      <c r="L19" s="7"/>
      <c r="M19" s="7"/>
      <c r="N19" s="7"/>
      <c r="O19" s="7"/>
      <c r="P19" s="7"/>
      <c r="Q19" s="7"/>
      <c r="T19" s="10"/>
    </row>
    <row r="20" spans="2:23" s="8" customFormat="1" ht="21" customHeight="1">
      <c r="B20" s="9"/>
      <c r="C20" s="54"/>
      <c r="D20" s="63"/>
      <c r="E20" s="29">
        <f t="shared" si="0"/>
        <v>2</v>
      </c>
      <c r="F20" s="7"/>
      <c r="G20" s="7"/>
      <c r="H20" s="13"/>
      <c r="I20" s="7">
        <v>2</v>
      </c>
      <c r="J20" s="7"/>
      <c r="K20" s="13"/>
      <c r="L20" s="7"/>
      <c r="M20" s="7"/>
      <c r="N20" s="7"/>
      <c r="O20" s="7"/>
      <c r="P20" s="7"/>
      <c r="Q20" s="7"/>
      <c r="T20" s="10"/>
    </row>
    <row r="21" spans="2:23" s="8" customFormat="1" ht="21" customHeight="1">
      <c r="B21" s="9"/>
      <c r="C21" s="53">
        <v>1.5</v>
      </c>
      <c r="D21" s="62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13"/>
      <c r="L21" s="7"/>
      <c r="M21" s="7"/>
      <c r="N21" s="7"/>
      <c r="O21" s="7"/>
      <c r="P21" s="7"/>
      <c r="Q21" s="7"/>
      <c r="T21" s="10"/>
    </row>
    <row r="22" spans="2:23" s="8" customFormat="1" ht="21" customHeight="1">
      <c r="B22" s="9"/>
      <c r="C22" s="54"/>
      <c r="D22" s="63"/>
      <c r="E22" s="29">
        <f t="shared" si="0"/>
        <v>6</v>
      </c>
      <c r="F22" s="7"/>
      <c r="G22" s="7"/>
      <c r="H22" s="13">
        <v>3</v>
      </c>
      <c r="I22" s="7">
        <v>3</v>
      </c>
      <c r="J22" s="7"/>
      <c r="K22" s="13"/>
      <c r="L22" s="7"/>
      <c r="M22" s="7"/>
      <c r="N22" s="7"/>
      <c r="O22" s="7"/>
      <c r="P22" s="7"/>
      <c r="Q22" s="7"/>
      <c r="T22" s="10"/>
    </row>
    <row r="23" spans="2:23" ht="21" customHeight="1">
      <c r="B23" s="12">
        <v>2</v>
      </c>
      <c r="C23" s="52" t="s">
        <v>11</v>
      </c>
      <c r="D23" s="52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>
      <c r="B24" s="6"/>
      <c r="C24" s="60">
        <v>2.1</v>
      </c>
      <c r="D24" s="58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13"/>
      <c r="L24" s="7"/>
      <c r="M24" s="7"/>
      <c r="N24" s="7"/>
      <c r="O24" s="7"/>
      <c r="P24" s="7"/>
      <c r="Q24" s="7"/>
    </row>
    <row r="25" spans="2:23" s="8" customFormat="1" ht="21" customHeight="1">
      <c r="B25" s="9"/>
      <c r="C25" s="61"/>
      <c r="D25" s="59"/>
      <c r="E25" s="29">
        <f>SUM(F25:Q25)</f>
        <v>3</v>
      </c>
      <c r="F25" s="7">
        <v>1</v>
      </c>
      <c r="G25" s="7">
        <v>2</v>
      </c>
      <c r="H25" s="7"/>
      <c r="I25" s="7"/>
      <c r="J25" s="7"/>
      <c r="K25" s="13"/>
      <c r="L25" s="7"/>
      <c r="M25" s="7"/>
      <c r="N25" s="7"/>
      <c r="O25" s="7"/>
      <c r="P25" s="7"/>
      <c r="Q25" s="7"/>
    </row>
    <row r="26" spans="2:23" s="8" customFormat="1" ht="21" customHeight="1">
      <c r="B26" s="9"/>
      <c r="C26" s="53">
        <v>2.2000000000000002</v>
      </c>
      <c r="D26" s="62" t="s">
        <v>13</v>
      </c>
      <c r="E26" s="29">
        <f>SUM(F26:Q26)</f>
        <v>3</v>
      </c>
      <c r="F26" s="7"/>
      <c r="G26" s="7"/>
      <c r="H26" s="7"/>
      <c r="I26" s="7">
        <v>3</v>
      </c>
      <c r="J26" s="7"/>
      <c r="K26" s="13"/>
      <c r="L26" s="7"/>
      <c r="M26" s="7"/>
      <c r="N26" s="7"/>
      <c r="O26" s="7"/>
      <c r="P26" s="7"/>
      <c r="Q26" s="7"/>
    </row>
    <row r="27" spans="2:23" s="8" customFormat="1" ht="21" customHeight="1">
      <c r="B27" s="9"/>
      <c r="C27" s="54"/>
      <c r="D27" s="63"/>
      <c r="E27" s="29">
        <f>SUM(F27:Q27)</f>
        <v>3</v>
      </c>
      <c r="F27" s="7"/>
      <c r="G27" s="7"/>
      <c r="H27" s="7"/>
      <c r="I27" s="7">
        <v>3</v>
      </c>
      <c r="J27" s="7"/>
      <c r="K27" s="13"/>
      <c r="L27" s="7"/>
      <c r="M27" s="7"/>
      <c r="N27" s="7"/>
      <c r="O27" s="7"/>
      <c r="P27" s="7"/>
      <c r="Q27" s="7"/>
    </row>
    <row r="28" spans="2:23" ht="21" customHeight="1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>
      <c r="B29" s="17"/>
      <c r="C29" s="42">
        <v>3.1</v>
      </c>
      <c r="D29" s="44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3"/>
      <c r="L29" s="11"/>
      <c r="M29" s="13"/>
      <c r="N29" s="13"/>
      <c r="O29" s="13"/>
      <c r="P29" s="13"/>
      <c r="Q29" s="11"/>
    </row>
    <row r="30" spans="2:23" ht="21" customHeight="1">
      <c r="B30" s="17"/>
      <c r="C30" s="43"/>
      <c r="D30" s="45"/>
      <c r="E30" s="29">
        <f t="shared" si="1"/>
        <v>10</v>
      </c>
      <c r="F30" s="11">
        <v>2</v>
      </c>
      <c r="G30" s="11">
        <v>4</v>
      </c>
      <c r="H30" s="13">
        <v>4</v>
      </c>
      <c r="I30" s="11"/>
      <c r="J30" s="11"/>
      <c r="K30" s="13"/>
      <c r="L30" s="11"/>
      <c r="M30" s="13"/>
      <c r="N30" s="13"/>
      <c r="O30" s="13"/>
      <c r="P30" s="13"/>
      <c r="Q30" s="11"/>
    </row>
    <row r="31" spans="2:23" ht="21" customHeight="1">
      <c r="B31" s="17"/>
      <c r="C31" s="42">
        <v>3.2</v>
      </c>
      <c r="D31" s="44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3"/>
      <c r="L31" s="11"/>
      <c r="M31" s="13"/>
      <c r="N31" s="13"/>
      <c r="O31" s="13"/>
      <c r="P31" s="13"/>
      <c r="Q31" s="11"/>
    </row>
    <row r="32" spans="2:23" ht="21" customHeight="1">
      <c r="B32" s="17"/>
      <c r="C32" s="43"/>
      <c r="D32" s="45"/>
      <c r="E32" s="29">
        <f t="shared" si="1"/>
        <v>6</v>
      </c>
      <c r="F32" s="11">
        <v>1</v>
      </c>
      <c r="G32" s="11">
        <v>3</v>
      </c>
      <c r="H32" s="13">
        <v>2</v>
      </c>
      <c r="I32" s="11"/>
      <c r="J32" s="11"/>
      <c r="K32" s="13"/>
      <c r="L32" s="11"/>
      <c r="M32" s="13"/>
      <c r="N32" s="13"/>
      <c r="O32" s="13"/>
      <c r="P32" s="13"/>
      <c r="Q32" s="11"/>
    </row>
    <row r="33" spans="2:19" ht="21" customHeight="1">
      <c r="B33" s="17"/>
      <c r="C33" s="42">
        <v>3.3</v>
      </c>
      <c r="D33" s="44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3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>
      <c r="B34" s="17"/>
      <c r="C34" s="43"/>
      <c r="D34" s="45"/>
      <c r="E34" s="29">
        <f t="shared" si="1"/>
        <v>15</v>
      </c>
      <c r="F34" s="11"/>
      <c r="G34" s="11"/>
      <c r="H34" s="13">
        <v>3</v>
      </c>
      <c r="I34" s="11">
        <v>4</v>
      </c>
      <c r="J34" s="11">
        <v>4</v>
      </c>
      <c r="K34" s="13">
        <v>4</v>
      </c>
      <c r="L34" s="11"/>
      <c r="M34" s="13"/>
      <c r="N34" s="13"/>
      <c r="O34" s="13"/>
      <c r="P34" s="13"/>
      <c r="Q34" s="11"/>
    </row>
    <row r="35" spans="2:19" ht="21" customHeight="1">
      <c r="B35" s="17"/>
      <c r="C35" s="42">
        <v>3.4</v>
      </c>
      <c r="D35" s="44" t="s">
        <v>17</v>
      </c>
      <c r="E35" s="29">
        <f t="shared" si="1"/>
        <v>6</v>
      </c>
      <c r="F35" s="11"/>
      <c r="G35" s="11"/>
      <c r="H35" s="13"/>
      <c r="I35" s="11"/>
      <c r="J35" s="11"/>
      <c r="K35" s="13"/>
      <c r="L35" s="11"/>
      <c r="M35" s="13">
        <v>3</v>
      </c>
      <c r="N35" s="13">
        <v>3</v>
      </c>
      <c r="O35" s="13"/>
      <c r="P35" s="13"/>
      <c r="Q35" s="11"/>
    </row>
    <row r="36" spans="2:19" ht="21" customHeight="1">
      <c r="B36" s="17"/>
      <c r="C36" s="43"/>
      <c r="D36" s="45"/>
      <c r="E36" s="29">
        <f t="shared" si="1"/>
        <v>0</v>
      </c>
      <c r="F36" s="11"/>
      <c r="G36" s="11"/>
      <c r="H36" s="13"/>
      <c r="I36" s="11"/>
      <c r="J36" s="11"/>
      <c r="K36" s="13"/>
      <c r="L36" s="11"/>
      <c r="M36" s="13"/>
      <c r="N36" s="13"/>
      <c r="O36" s="13"/>
      <c r="P36" s="13"/>
      <c r="Q36" s="11"/>
    </row>
    <row r="37" spans="2:19" ht="21" customHeight="1">
      <c r="B37" s="17"/>
      <c r="C37" s="42">
        <v>3.5</v>
      </c>
      <c r="D37" s="44" t="s">
        <v>19</v>
      </c>
      <c r="E37" s="29">
        <f t="shared" si="1"/>
        <v>3</v>
      </c>
      <c r="F37" s="11"/>
      <c r="G37" s="11"/>
      <c r="H37" s="13"/>
      <c r="I37" s="11"/>
      <c r="J37" s="11"/>
      <c r="K37" s="13">
        <v>3</v>
      </c>
      <c r="L37" s="11"/>
      <c r="M37" s="13"/>
      <c r="N37" s="13"/>
      <c r="O37" s="13"/>
      <c r="P37" s="13"/>
      <c r="Q37" s="11"/>
    </row>
    <row r="38" spans="2:19" ht="21" customHeight="1">
      <c r="B38" s="17"/>
      <c r="C38" s="43"/>
      <c r="D38" s="45"/>
      <c r="E38" s="29">
        <f t="shared" si="1"/>
        <v>2</v>
      </c>
      <c r="F38" s="11"/>
      <c r="G38" s="11"/>
      <c r="H38" s="13"/>
      <c r="I38" s="11"/>
      <c r="J38" s="11"/>
      <c r="K38" s="13">
        <v>2</v>
      </c>
      <c r="L38" s="11"/>
      <c r="M38" s="13"/>
      <c r="N38" s="13"/>
      <c r="O38" s="13"/>
      <c r="P38" s="13"/>
      <c r="Q38" s="11"/>
    </row>
    <row r="39" spans="2:19" ht="21" customHeight="1">
      <c r="B39" s="17"/>
      <c r="C39" s="42">
        <v>3.6</v>
      </c>
      <c r="D39" s="44" t="s">
        <v>25</v>
      </c>
      <c r="E39" s="29">
        <f t="shared" si="1"/>
        <v>6</v>
      </c>
      <c r="F39" s="11"/>
      <c r="G39" s="11"/>
      <c r="H39" s="13"/>
      <c r="I39" s="11"/>
      <c r="J39" s="11"/>
      <c r="K39" s="13"/>
      <c r="L39" s="11"/>
      <c r="M39" s="13"/>
      <c r="N39" s="13">
        <v>3</v>
      </c>
      <c r="O39" s="13">
        <v>3</v>
      </c>
      <c r="P39" s="13"/>
      <c r="Q39" s="11"/>
    </row>
    <row r="40" spans="2:19" ht="21" customHeight="1">
      <c r="B40" s="17"/>
      <c r="C40" s="43"/>
      <c r="D40" s="45"/>
      <c r="E40" s="29">
        <f t="shared" si="1"/>
        <v>0</v>
      </c>
      <c r="F40" s="11"/>
      <c r="G40" s="11"/>
      <c r="H40" s="13"/>
      <c r="I40" s="11"/>
      <c r="J40" s="11"/>
      <c r="K40" s="13"/>
      <c r="L40" s="11"/>
      <c r="M40" s="13"/>
      <c r="N40" s="13"/>
      <c r="O40" s="13"/>
      <c r="P40" s="13"/>
      <c r="Q40" s="11"/>
    </row>
    <row r="41" spans="2:19" ht="21" customHeight="1">
      <c r="B41" s="17"/>
      <c r="C41" s="42">
        <v>3.7</v>
      </c>
      <c r="D41" s="44" t="s">
        <v>21</v>
      </c>
      <c r="E41" s="29">
        <f t="shared" si="1"/>
        <v>6</v>
      </c>
      <c r="F41" s="11"/>
      <c r="G41" s="11"/>
      <c r="H41" s="13"/>
      <c r="I41" s="11"/>
      <c r="J41" s="11"/>
      <c r="K41" s="13"/>
      <c r="L41" s="11"/>
      <c r="M41" s="13"/>
      <c r="N41" s="13"/>
      <c r="O41" s="13">
        <v>3</v>
      </c>
      <c r="P41" s="13">
        <v>3</v>
      </c>
      <c r="Q41" s="11"/>
    </row>
    <row r="42" spans="2:19" ht="21" customHeight="1">
      <c r="B42" s="17"/>
      <c r="C42" s="43"/>
      <c r="D42" s="45"/>
      <c r="E42" s="29">
        <f t="shared" si="1"/>
        <v>0</v>
      </c>
      <c r="F42" s="11"/>
      <c r="G42" s="11"/>
      <c r="H42" s="13"/>
      <c r="I42" s="11"/>
      <c r="J42" s="11"/>
      <c r="K42" s="13"/>
      <c r="L42" s="11"/>
      <c r="M42" s="13"/>
      <c r="N42" s="13"/>
      <c r="O42" s="13"/>
      <c r="P42" s="13"/>
      <c r="Q42" s="11"/>
    </row>
    <row r="43" spans="2:19" ht="21" customHeight="1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>
      <c r="B44" s="17"/>
      <c r="C44" s="42">
        <v>4.0999999999999996</v>
      </c>
      <c r="D44" s="44" t="s">
        <v>23</v>
      </c>
      <c r="E44" s="29">
        <f>SUM(F44:Q44)</f>
        <v>5</v>
      </c>
      <c r="F44" s="11"/>
      <c r="G44" s="11"/>
      <c r="H44" s="13"/>
      <c r="I44" s="11"/>
      <c r="J44" s="11"/>
      <c r="K44" s="13"/>
      <c r="L44" s="11"/>
      <c r="M44" s="11"/>
      <c r="N44" s="11"/>
      <c r="O44" s="11"/>
      <c r="P44" s="11"/>
      <c r="Q44" s="11">
        <v>5</v>
      </c>
    </row>
    <row r="45" spans="2:19" ht="21" customHeight="1" thickBot="1">
      <c r="B45" s="17"/>
      <c r="C45" s="43"/>
      <c r="D45" s="45"/>
      <c r="E45" s="29"/>
      <c r="F45" s="32"/>
      <c r="G45" s="32"/>
      <c r="H45" s="33"/>
      <c r="I45" s="32"/>
      <c r="J45" s="32"/>
      <c r="K45" s="33"/>
      <c r="L45" s="32"/>
      <c r="M45" s="32"/>
      <c r="N45" s="32"/>
      <c r="O45" s="32"/>
      <c r="P45" s="32"/>
      <c r="Q45" s="32"/>
    </row>
    <row r="46" spans="2:19" ht="21.75" customHeight="1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11</v>
      </c>
      <c r="H46" s="35">
        <f t="shared" si="2"/>
        <v>14</v>
      </c>
      <c r="I46" s="35">
        <f t="shared" si="2"/>
        <v>15</v>
      </c>
      <c r="J46" s="35">
        <f t="shared" si="2"/>
        <v>4</v>
      </c>
      <c r="K46" s="64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>
      <c r="B47" s="19"/>
      <c r="C47" s="20"/>
      <c r="D47" s="23"/>
      <c r="E47" s="36" t="s">
        <v>4</v>
      </c>
      <c r="F47" s="37">
        <f>F46</f>
        <v>6</v>
      </c>
      <c r="G47" s="37">
        <f>F47+G46</f>
        <v>17</v>
      </c>
      <c r="H47" s="37">
        <f t="shared" ref="H47:Q47" si="3">G47+H46</f>
        <v>31</v>
      </c>
      <c r="I47" s="37">
        <f t="shared" si="3"/>
        <v>46</v>
      </c>
      <c r="J47" s="37">
        <f t="shared" si="3"/>
        <v>50</v>
      </c>
      <c r="K47" s="65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3.25">
      <c r="E48" s="34" t="s">
        <v>26</v>
      </c>
      <c r="F48" s="35">
        <f>F14+F16+F18+F20+F22+F25+F27+F30+F32+F34+F36+F38+F40+F42+F45</f>
        <v>7</v>
      </c>
      <c r="G48" s="35">
        <f t="shared" ref="G48:Q48" si="4">G14+G16+G18+G20+G22+G25+G27+G30+G32+G34+G36+G38+G40+G42+G45</f>
        <v>11</v>
      </c>
      <c r="H48" s="35">
        <f t="shared" si="4"/>
        <v>14</v>
      </c>
      <c r="I48" s="35">
        <f t="shared" si="4"/>
        <v>15</v>
      </c>
      <c r="J48" s="35">
        <f t="shared" si="4"/>
        <v>4</v>
      </c>
      <c r="K48" s="64">
        <f t="shared" si="4"/>
        <v>6</v>
      </c>
      <c r="L48" s="35">
        <f t="shared" si="4"/>
        <v>0</v>
      </c>
      <c r="M48" s="35">
        <f t="shared" si="4"/>
        <v>0</v>
      </c>
      <c r="N48" s="35">
        <f t="shared" si="4"/>
        <v>0</v>
      </c>
      <c r="O48" s="35">
        <f t="shared" si="4"/>
        <v>0</v>
      </c>
      <c r="P48" s="35">
        <f t="shared" si="4"/>
        <v>0</v>
      </c>
      <c r="Q48" s="35">
        <f t="shared" si="4"/>
        <v>0</v>
      </c>
    </row>
    <row r="49" spans="5:17" ht="24" thickBot="1">
      <c r="E49" s="36" t="s">
        <v>27</v>
      </c>
      <c r="F49" s="37">
        <f>F48</f>
        <v>7</v>
      </c>
      <c r="G49" s="37">
        <f>F49+G48</f>
        <v>18</v>
      </c>
      <c r="H49" s="37">
        <f t="shared" ref="H49" si="5">G49+H48</f>
        <v>32</v>
      </c>
      <c r="I49" s="37">
        <f t="shared" ref="I49" si="6">H49+I48</f>
        <v>47</v>
      </c>
      <c r="J49" s="37">
        <f t="shared" ref="J49" si="7">I49+J48</f>
        <v>51</v>
      </c>
      <c r="K49" s="65">
        <f t="shared" ref="K49" si="8">J49+K48</f>
        <v>57</v>
      </c>
      <c r="L49" s="37"/>
      <c r="M49" s="37"/>
      <c r="N49" s="37"/>
      <c r="O49" s="37"/>
      <c r="P49" s="37"/>
      <c r="Q49" s="37"/>
    </row>
    <row r="50" spans="5:17">
      <c r="E50" s="2">
        <v>0</v>
      </c>
      <c r="F50" s="25">
        <f t="shared" ref="F50:Q50" si="9">F47</f>
        <v>6</v>
      </c>
      <c r="G50" s="25">
        <f t="shared" si="9"/>
        <v>17</v>
      </c>
      <c r="H50" s="25">
        <f t="shared" si="9"/>
        <v>31</v>
      </c>
      <c r="I50" s="25">
        <f t="shared" si="9"/>
        <v>46</v>
      </c>
      <c r="J50" s="25">
        <f t="shared" si="9"/>
        <v>50</v>
      </c>
      <c r="K50" s="66">
        <f t="shared" si="9"/>
        <v>57</v>
      </c>
      <c r="L50" s="25">
        <f t="shared" si="9"/>
        <v>62</v>
      </c>
      <c r="M50" s="25">
        <f t="shared" si="9"/>
        <v>69</v>
      </c>
      <c r="N50" s="25">
        <f t="shared" si="9"/>
        <v>79</v>
      </c>
      <c r="O50" s="25">
        <f t="shared" si="9"/>
        <v>89</v>
      </c>
      <c r="P50" s="25">
        <f t="shared" si="9"/>
        <v>95</v>
      </c>
      <c r="Q50" s="25">
        <f t="shared" si="9"/>
        <v>100</v>
      </c>
    </row>
    <row r="51" spans="5:17">
      <c r="E51" s="2">
        <v>0</v>
      </c>
      <c r="F51" s="25">
        <f>F49</f>
        <v>7</v>
      </c>
      <c r="G51" s="25">
        <f t="shared" ref="G51:K51" si="10">G49</f>
        <v>18</v>
      </c>
      <c r="H51" s="25">
        <f t="shared" si="10"/>
        <v>32</v>
      </c>
      <c r="I51" s="25">
        <f t="shared" si="10"/>
        <v>47</v>
      </c>
      <c r="J51" s="25">
        <f t="shared" si="10"/>
        <v>51</v>
      </c>
      <c r="K51" s="66">
        <f t="shared" si="10"/>
        <v>57</v>
      </c>
      <c r="L51" s="25"/>
      <c r="M51" s="25" t="e">
        <f>#REF!</f>
        <v>#REF!</v>
      </c>
      <c r="N51" s="25"/>
      <c r="O51" s="25"/>
      <c r="P51" s="25"/>
      <c r="Q51" s="25" t="e">
        <f>#REF!</f>
        <v>#REF!</v>
      </c>
    </row>
    <row r="53" spans="5:17">
      <c r="E53" s="26">
        <f>SUM(Sheet1!E13:E45)</f>
        <v>157</v>
      </c>
    </row>
  </sheetData>
  <mergeCells count="36"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  <mergeCell ref="F10:Q10"/>
    <mergeCell ref="E10:E11"/>
    <mergeCell ref="C12:D12"/>
    <mergeCell ref="D13:D14"/>
    <mergeCell ref="C13:C14"/>
    <mergeCell ref="B10:B11"/>
    <mergeCell ref="C10:D11"/>
    <mergeCell ref="C23:D23"/>
    <mergeCell ref="C17:C18"/>
    <mergeCell ref="C15:C16"/>
    <mergeCell ref="C19:C20"/>
    <mergeCell ref="C21:C22"/>
    <mergeCell ref="C41:C42"/>
    <mergeCell ref="D41:D42"/>
    <mergeCell ref="D33:D34"/>
    <mergeCell ref="C31:C32"/>
    <mergeCell ref="C37:C38"/>
    <mergeCell ref="D37:D38"/>
    <mergeCell ref="C39:C40"/>
    <mergeCell ref="D39:D40"/>
  </mergeCells>
  <printOptions horizontalCentered="1"/>
  <pageMargins left="0.25" right="0.25" top="0.75" bottom="0.75" header="0.3" footer="0.3"/>
  <pageSetup paperSize="8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3.25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3.25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3.25">
      <c r="A3" s="38" t="s">
        <v>8</v>
      </c>
      <c r="B3">
        <v>1.5</v>
      </c>
      <c r="C3">
        <f t="shared" si="0"/>
        <v>5</v>
      </c>
      <c r="D3">
        <v>5</v>
      </c>
    </row>
    <row r="4" spans="1:4" ht="23.25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3.25">
      <c r="A5" s="38" t="s">
        <v>10</v>
      </c>
      <c r="B5">
        <v>1.5</v>
      </c>
      <c r="C5">
        <f t="shared" si="0"/>
        <v>5</v>
      </c>
      <c r="D5">
        <v>5</v>
      </c>
    </row>
    <row r="6" spans="1:4" ht="23.25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3.25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3.25">
      <c r="A8" s="40" t="s">
        <v>15</v>
      </c>
      <c r="B8">
        <v>3</v>
      </c>
      <c r="C8">
        <f t="shared" si="0"/>
        <v>10</v>
      </c>
      <c r="D8">
        <v>10</v>
      </c>
    </row>
    <row r="9" spans="1:4" ht="23.25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3.25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3.25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3.25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3.25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3.25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3.25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Infraplus</cp:lastModifiedBy>
  <cp:lastPrinted>2016-10-27T02:53:39Z</cp:lastPrinted>
  <dcterms:created xsi:type="dcterms:W3CDTF">2014-02-25T10:44:11Z</dcterms:created>
  <dcterms:modified xsi:type="dcterms:W3CDTF">2017-03-27T04:44:47Z</dcterms:modified>
</cp:coreProperties>
</file>