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2_propopal\2.1 Technical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Sheet1!$B$9:$Q$47</definedName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K50" i="1" l="1"/>
  <c r="L50" i="1"/>
  <c r="M50" i="1"/>
  <c r="N50" i="1"/>
  <c r="O50" i="1"/>
  <c r="P50" i="1"/>
  <c r="Q50" i="1"/>
  <c r="H47" i="1"/>
  <c r="I47" i="1" s="1"/>
  <c r="J47" i="1" s="1"/>
  <c r="K47" i="1" s="1"/>
  <c r="L47" i="1" s="1"/>
  <c r="G47" i="1"/>
  <c r="Q46" i="1"/>
  <c r="P46" i="1"/>
  <c r="O46" i="1"/>
  <c r="N46" i="1"/>
  <c r="M46" i="1"/>
  <c r="L46" i="1"/>
  <c r="K46" i="1"/>
  <c r="J46" i="1"/>
  <c r="I46" i="1"/>
  <c r="H46" i="1"/>
  <c r="G46" i="1"/>
  <c r="F46" i="1"/>
  <c r="C17" i="2"/>
  <c r="D1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" i="2"/>
  <c r="B17" i="2"/>
  <c r="E35" i="1"/>
  <c r="E33" i="1"/>
  <c r="E31" i="1"/>
  <c r="E29" i="1"/>
  <c r="E41" i="1"/>
  <c r="E39" i="1"/>
  <c r="E37" i="1"/>
  <c r="M47" i="1" l="1"/>
  <c r="N47" i="1" s="1"/>
  <c r="O47" i="1"/>
  <c r="P47" i="1" s="1"/>
  <c r="Q47" i="1" s="1"/>
  <c r="E26" i="1"/>
  <c r="E24" i="1"/>
  <c r="E21" i="1"/>
  <c r="E19" i="1"/>
  <c r="E17" i="1"/>
  <c r="E13" i="1" l="1"/>
  <c r="F47" i="1" l="1"/>
  <c r="G50" i="1" l="1"/>
  <c r="E44" i="1"/>
  <c r="E15" i="1"/>
  <c r="H50" i="1" l="1"/>
  <c r="W28" i="1"/>
  <c r="E8" i="1"/>
  <c r="I50" i="1" l="1"/>
  <c r="E53" i="1"/>
  <c r="J50" i="1" l="1"/>
  <c r="H51" i="1"/>
  <c r="I51" i="1"/>
  <c r="J51" i="1"/>
  <c r="M51" i="1"/>
  <c r="Q51" i="1"/>
  <c r="F51" i="1"/>
  <c r="G51" i="1" l="1"/>
  <c r="F50" i="1" l="1"/>
</calcChain>
</file>

<file path=xl/sharedStrings.xml><?xml version="1.0" encoding="utf-8"?>
<sst xmlns="http://schemas.openxmlformats.org/spreadsheetml/2006/main" count="41" uniqueCount="27">
  <si>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</si>
  <si>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</si>
  <si>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</si>
  <si>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</si>
  <si>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</si>
  <si>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ตารางที่ 3-1 แผนการดำเนินงานโครงการ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</si>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</sst>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" fontId="5" fillId="3" borderId="7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37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73264"/>
        <c:axId val="130673824"/>
      </c:lineChart>
      <c:catAx>
        <c:axId val="1306732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0673824"/>
        <c:crosses val="autoZero"/>
        <c:auto val="1"/>
        <c:lblAlgn val="ctr"/>
        <c:lblOffset val="100"/>
        <c:noMultiLvlLbl val="0"/>
      </c:catAx>
      <c:valAx>
        <c:axId val="130673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6732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8110104</xdr:colOff>
      <xdr:row>45</xdr:row>
      <xdr:rowOff>148071</xdr:rowOff>
    </xdr:from>
    <xdr:to>
      <xdr:col>3</xdr:col>
      <xdr:colOff>9043351</xdr:colOff>
      <xdr:row>45</xdr:row>
      <xdr:rowOff>148071</xdr:rowOff>
    </xdr:to>
    <xdr:cxnSp macro="">
      <xdr:nvCxnSpPr>
        <xdr:cNvPr id="3" name="Straight Connector 2"/>
        <xdr:cNvCxnSpPr/>
      </xdr:nvCxnSpPr>
      <xdr:spPr>
        <a:xfrm>
          <a:off x="9408968" y="13708207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/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/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8103754</xdr:colOff>
      <xdr:row>46</xdr:row>
      <xdr:rowOff>109971</xdr:rowOff>
    </xdr:from>
    <xdr:to>
      <xdr:col>3</xdr:col>
      <xdr:colOff>9037001</xdr:colOff>
      <xdr:row>46</xdr:row>
      <xdr:rowOff>109971</xdr:rowOff>
    </xdr:to>
    <xdr:cxnSp macro="">
      <xdr:nvCxnSpPr>
        <xdr:cNvPr id="30" name="Straight Connector 2"/>
        <xdr:cNvCxnSpPr/>
      </xdr:nvCxnSpPr>
      <xdr:spPr>
        <a:xfrm>
          <a:off x="9402618" y="13947198"/>
          <a:ext cx="933247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/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1415762</xdr:colOff>
      <xdr:row>2</xdr:row>
      <xdr:rowOff>111126</xdr:rowOff>
    </xdr:from>
    <xdr:to>
      <xdr:col>17</xdr:col>
      <xdr:colOff>587375</xdr:colOff>
      <xdr:row>44</xdr:row>
      <xdr:rowOff>266480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/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329426</xdr:colOff>
      <xdr:row>17</xdr:row>
      <xdr:rowOff>13911</xdr:rowOff>
    </xdr:from>
    <xdr:to>
      <xdr:col>7</xdr:col>
      <xdr:colOff>541140</xdr:colOff>
      <xdr:row>17</xdr:row>
      <xdr:rowOff>13911</xdr:rowOff>
    </xdr:to>
    <xdr:cxnSp macro="">
      <xdr:nvCxnSpPr>
        <xdr:cNvPr id="19" name="Straight Connector 2"/>
        <xdr:cNvCxnSpPr/>
      </xdr:nvCxnSpPr>
      <xdr:spPr>
        <a:xfrm>
          <a:off x="13106533" y="4477054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/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/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/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/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6878</xdr:colOff>
      <xdr:row>26</xdr:row>
      <xdr:rowOff>11599</xdr:rowOff>
    </xdr:from>
    <xdr:to>
      <xdr:col>7</xdr:col>
      <xdr:colOff>516203</xdr:colOff>
      <xdr:row>26</xdr:row>
      <xdr:rowOff>11599</xdr:rowOff>
    </xdr:to>
    <xdr:cxnSp macro="">
      <xdr:nvCxnSpPr>
        <xdr:cNvPr id="36" name="Straight Connector 2"/>
        <xdr:cNvCxnSpPr/>
      </xdr:nvCxnSpPr>
      <xdr:spPr>
        <a:xfrm>
          <a:off x="13328271" y="6924028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/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/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538977</xdr:colOff>
      <xdr:row>33</xdr:row>
      <xdr:rowOff>5746</xdr:rowOff>
    </xdr:from>
    <xdr:to>
      <xdr:col>15</xdr:col>
      <xdr:colOff>490763</xdr:colOff>
      <xdr:row>33</xdr:row>
      <xdr:rowOff>5746</xdr:rowOff>
    </xdr:to>
    <xdr:cxnSp macro="">
      <xdr:nvCxnSpPr>
        <xdr:cNvPr id="43" name="Straight Connector 2"/>
        <xdr:cNvCxnSpPr/>
      </xdr:nvCxnSpPr>
      <xdr:spPr>
        <a:xfrm>
          <a:off x="13316084" y="8823175"/>
          <a:ext cx="4932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/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/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/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/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/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7" zoomScale="70" zoomScaleNormal="60" zoomScaleSheetLayoutView="70" workbookViewId="0">
      <selection activeCell="U13" sqref="U13"/>
    </sheetView>
  </sheetViews>
  <sheetFormatPr defaultColWidth="9.140625" defaultRowHeight="18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3.25">
      <c r="B9" s="22" t="s">
        <v>5</v>
      </c>
      <c r="H9" s="25"/>
    </row>
    <row r="10" spans="2:17" s="1" customFormat="1" ht="21" customHeight="1">
      <c r="B10" s="59" t="s">
        <v>0</v>
      </c>
      <c r="C10" s="60" t="s">
        <v>1</v>
      </c>
      <c r="D10" s="61"/>
      <c r="E10" s="52" t="s">
        <v>2</v>
      </c>
      <c r="F10" s="51" t="s">
        <v>25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2:17" s="1" customFormat="1" ht="23.25">
      <c r="B11" s="53"/>
      <c r="C11" s="62"/>
      <c r="D11" s="63"/>
      <c r="E11" s="53"/>
      <c r="F11" s="5">
        <v>30</v>
      </c>
      <c r="G11" s="5">
        <v>60</v>
      </c>
      <c r="H11" s="5">
        <v>90</v>
      </c>
      <c r="I11" s="5">
        <v>120</v>
      </c>
      <c r="J11" s="5">
        <v>150</v>
      </c>
      <c r="K11" s="5">
        <v>180</v>
      </c>
      <c r="L11" s="5">
        <v>210</v>
      </c>
      <c r="M11" s="5">
        <v>240</v>
      </c>
      <c r="N11" s="5">
        <v>270</v>
      </c>
      <c r="O11" s="5">
        <v>300</v>
      </c>
      <c r="P11" s="5">
        <v>330</v>
      </c>
      <c r="Q11" s="5">
        <v>360</v>
      </c>
    </row>
    <row r="12" spans="2:17" ht="21" customHeight="1">
      <c r="B12" s="6">
        <v>1</v>
      </c>
      <c r="C12" s="54" t="s">
        <v>6</v>
      </c>
      <c r="D12" s="54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2:17" s="9" customFormat="1" ht="21" customHeight="1">
      <c r="B13" s="7"/>
      <c r="C13" s="57">
        <v>1.1000000000000001</v>
      </c>
      <c r="D13" s="55" t="s">
        <v>7</v>
      </c>
      <c r="E13" s="30">
        <f>SUM(F13:Q13)</f>
        <v>3</v>
      </c>
      <c r="F13" s="8">
        <v>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s="9" customFormat="1" ht="21" customHeight="1">
      <c r="B14" s="10"/>
      <c r="C14" s="58"/>
      <c r="D14" s="56"/>
      <c r="E14" s="3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s="9" customFormat="1" ht="21" customHeight="1">
      <c r="B15" s="10"/>
      <c r="C15" s="47">
        <v>1.2</v>
      </c>
      <c r="D15" s="43" t="s">
        <v>8</v>
      </c>
      <c r="E15" s="30">
        <f>SUM(F15:Q15)</f>
        <v>2</v>
      </c>
      <c r="F15" s="8"/>
      <c r="G15" s="8">
        <v>2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s="9" customFormat="1" ht="21" customHeight="1">
      <c r="B16" s="10"/>
      <c r="C16" s="48"/>
      <c r="D16" s="44"/>
      <c r="E16" s="3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2:23" s="9" customFormat="1" ht="21" customHeight="1">
      <c r="B17" s="10"/>
      <c r="C17" s="47">
        <v>1.3</v>
      </c>
      <c r="D17" s="43" t="s">
        <v>9</v>
      </c>
      <c r="E17" s="30">
        <f>SUM(F17:Q17)</f>
        <v>5</v>
      </c>
      <c r="F17" s="8"/>
      <c r="G17" s="8">
        <v>2</v>
      </c>
      <c r="H17" s="8">
        <v>3</v>
      </c>
      <c r="I17" s="8"/>
      <c r="J17" s="8"/>
      <c r="K17" s="8"/>
      <c r="L17" s="8"/>
      <c r="M17" s="8"/>
      <c r="N17" s="8"/>
      <c r="O17" s="8"/>
      <c r="P17" s="8"/>
      <c r="Q17" s="8"/>
    </row>
    <row r="18" spans="2:23" s="9" customFormat="1" ht="21" customHeight="1">
      <c r="B18" s="10"/>
      <c r="C18" s="48"/>
      <c r="D18" s="44"/>
      <c r="E18" s="3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2:23" s="9" customFormat="1" ht="21" customHeight="1">
      <c r="B19" s="10"/>
      <c r="C19" s="47">
        <v>1.4</v>
      </c>
      <c r="D19" s="43" t="s">
        <v>10</v>
      </c>
      <c r="E19" s="30">
        <f>SUM(F19:Q19)</f>
        <v>2</v>
      </c>
      <c r="F19" s="8"/>
      <c r="G19" s="8"/>
      <c r="H19" s="8"/>
      <c r="I19" s="8">
        <v>2</v>
      </c>
      <c r="J19" s="8"/>
      <c r="K19" s="8"/>
      <c r="L19" s="8"/>
      <c r="M19" s="8"/>
      <c r="N19" s="8"/>
      <c r="O19" s="8"/>
      <c r="P19" s="8"/>
      <c r="Q19" s="8"/>
      <c r="T19" s="11"/>
    </row>
    <row r="20" spans="2:23" s="9" customFormat="1" ht="21" customHeight="1">
      <c r="B20" s="10"/>
      <c r="C20" s="48"/>
      <c r="D20" s="44"/>
      <c r="E20" s="30"/>
      <c r="F20" s="8"/>
      <c r="G20" s="8"/>
      <c r="H20" s="14"/>
      <c r="I20" s="8"/>
      <c r="J20" s="8"/>
      <c r="K20" s="8"/>
      <c r="L20" s="8"/>
      <c r="M20" s="8"/>
      <c r="N20" s="8"/>
      <c r="O20" s="8"/>
      <c r="P20" s="8"/>
      <c r="Q20" s="8"/>
      <c r="T20" s="11"/>
    </row>
    <row r="21" spans="2:23" s="9" customFormat="1" ht="21" customHeight="1">
      <c r="B21" s="10"/>
      <c r="C21" s="47">
        <v>1.5</v>
      </c>
      <c r="D21" s="43" t="s">
        <v>11</v>
      </c>
      <c r="E21" s="30">
        <f>SUM(F21:Q21)</f>
        <v>5</v>
      </c>
      <c r="F21" s="8"/>
      <c r="G21" s="8"/>
      <c r="H21" s="8">
        <v>2</v>
      </c>
      <c r="I21" s="8">
        <v>3</v>
      </c>
      <c r="J21" s="8"/>
      <c r="K21" s="8"/>
      <c r="L21" s="8"/>
      <c r="M21" s="8"/>
      <c r="N21" s="8"/>
      <c r="O21" s="8"/>
      <c r="P21" s="8"/>
      <c r="Q21" s="8"/>
      <c r="T21" s="11"/>
    </row>
    <row r="22" spans="2:23" s="9" customFormat="1" ht="21" customHeight="1">
      <c r="B22" s="10"/>
      <c r="C22" s="48"/>
      <c r="D22" s="44"/>
      <c r="E22" s="30"/>
      <c r="F22" s="8"/>
      <c r="G22" s="8"/>
      <c r="H22" s="14"/>
      <c r="I22" s="8"/>
      <c r="J22" s="8"/>
      <c r="K22" s="8"/>
      <c r="L22" s="8"/>
      <c r="M22" s="8"/>
      <c r="N22" s="8"/>
      <c r="O22" s="8"/>
      <c r="P22" s="8"/>
      <c r="Q22" s="8"/>
      <c r="T22" s="11"/>
    </row>
    <row r="23" spans="2:23" ht="21" customHeight="1">
      <c r="B23" s="13">
        <v>2</v>
      </c>
      <c r="C23" s="64" t="s">
        <v>12</v>
      </c>
      <c r="D23" s="64"/>
      <c r="E23" s="28"/>
      <c r="F23" s="31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</row>
    <row r="24" spans="2:23" s="9" customFormat="1" ht="21" customHeight="1">
      <c r="B24" s="7"/>
      <c r="C24" s="57">
        <v>2.1</v>
      </c>
      <c r="D24" s="55" t="s">
        <v>13</v>
      </c>
      <c r="E24" s="30">
        <f>SUM(F24:Q24)</f>
        <v>3</v>
      </c>
      <c r="F24" s="8"/>
      <c r="G24" s="8">
        <v>3</v>
      </c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2:23" s="9" customFormat="1" ht="21" customHeight="1">
      <c r="B25" s="10"/>
      <c r="C25" s="58"/>
      <c r="D25" s="56"/>
      <c r="E25" s="3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2:23" s="9" customFormat="1" ht="21" customHeight="1">
      <c r="B26" s="10"/>
      <c r="C26" s="47">
        <v>2.2000000000000002</v>
      </c>
      <c r="D26" s="43" t="s">
        <v>14</v>
      </c>
      <c r="E26" s="30">
        <f>SUM(F26:Q26)</f>
        <v>3</v>
      </c>
      <c r="F26" s="8"/>
      <c r="G26" s="8"/>
      <c r="H26" s="8">
        <v>3</v>
      </c>
      <c r="I26" s="8"/>
      <c r="J26" s="8"/>
      <c r="K26" s="8"/>
      <c r="L26" s="8"/>
      <c r="M26" s="8"/>
      <c r="N26" s="8"/>
      <c r="O26" s="8"/>
      <c r="P26" s="8"/>
      <c r="Q26" s="8"/>
    </row>
    <row r="27" spans="2:23" s="9" customFormat="1" ht="21" customHeight="1">
      <c r="B27" s="10"/>
      <c r="C27" s="48"/>
      <c r="D27" s="44"/>
      <c r="E27" s="3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2:23" ht="21" customHeight="1">
      <c r="B28" s="15">
        <v>3</v>
      </c>
      <c r="C28" s="16" t="s">
        <v>15</v>
      </c>
      <c r="D28" s="17"/>
      <c r="E28" s="29"/>
      <c r="F28" s="31"/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31"/>
      <c r="W28" s="3">
        <f>16.7-6.7-6.7</f>
        <v>3.3</v>
      </c>
    </row>
    <row r="29" spans="2:23" ht="21" customHeight="1">
      <c r="B29" s="18"/>
      <c r="C29" s="49">
        <v>3.1</v>
      </c>
      <c r="D29" s="45" t="s">
        <v>16</v>
      </c>
      <c r="E29" s="30">
        <f>SUM(F29:Q29)</f>
        <v>10</v>
      </c>
      <c r="F29" s="12">
        <v>3</v>
      </c>
      <c r="G29" s="12">
        <v>3</v>
      </c>
      <c r="H29" s="14">
        <v>4</v>
      </c>
      <c r="I29" s="12"/>
      <c r="J29" s="12"/>
      <c r="K29" s="12"/>
      <c r="L29" s="12"/>
      <c r="M29" s="14"/>
      <c r="N29" s="14"/>
      <c r="O29" s="14"/>
      <c r="P29" s="14"/>
      <c r="Q29" s="12"/>
    </row>
    <row r="30" spans="2:23" ht="21" customHeight="1">
      <c r="B30" s="18"/>
      <c r="C30" s="50"/>
      <c r="D30" s="46"/>
      <c r="E30" s="30"/>
      <c r="F30" s="12"/>
      <c r="G30" s="12"/>
      <c r="H30" s="14"/>
      <c r="I30" s="12"/>
      <c r="J30" s="12"/>
      <c r="K30" s="12"/>
      <c r="L30" s="12"/>
      <c r="M30" s="14"/>
      <c r="N30" s="14"/>
      <c r="O30" s="14"/>
      <c r="P30" s="14"/>
      <c r="Q30" s="12"/>
    </row>
    <row r="31" spans="2:23" ht="21" customHeight="1">
      <c r="B31" s="18"/>
      <c r="C31" s="49">
        <v>3.2</v>
      </c>
      <c r="D31" s="45" t="s">
        <v>17</v>
      </c>
      <c r="E31" s="30">
        <f>SUM(F31:Q31)</f>
        <v>6</v>
      </c>
      <c r="F31" s="12"/>
      <c r="G31" s="12">
        <v>3</v>
      </c>
      <c r="H31" s="14">
        <v>3</v>
      </c>
      <c r="I31" s="12"/>
      <c r="J31" s="12"/>
      <c r="K31" s="12"/>
      <c r="L31" s="12"/>
      <c r="M31" s="14"/>
      <c r="N31" s="14"/>
      <c r="O31" s="14"/>
      <c r="P31" s="14"/>
      <c r="Q31" s="12"/>
    </row>
    <row r="32" spans="2:23" ht="21" customHeight="1">
      <c r="B32" s="18"/>
      <c r="C32" s="50"/>
      <c r="D32" s="46"/>
      <c r="E32" s="30"/>
      <c r="F32" s="12"/>
      <c r="G32" s="12"/>
      <c r="H32" s="14"/>
      <c r="I32" s="12"/>
      <c r="J32" s="12"/>
      <c r="K32" s="12"/>
      <c r="L32" s="12"/>
      <c r="M32" s="14"/>
      <c r="N32" s="14"/>
      <c r="O32" s="14"/>
      <c r="P32" s="14"/>
      <c r="Q32" s="12"/>
    </row>
    <row r="33" spans="2:19" ht="21" customHeight="1">
      <c r="B33" s="18"/>
      <c r="C33" s="49">
        <v>3.3</v>
      </c>
      <c r="D33" s="45" t="s">
        <v>19</v>
      </c>
      <c r="E33" s="30">
        <f>SUM(F33:Q33)</f>
        <v>35</v>
      </c>
      <c r="F33" s="12"/>
      <c r="G33" s="12"/>
      <c r="H33" s="14">
        <v>3</v>
      </c>
      <c r="I33" s="12">
        <v>4</v>
      </c>
      <c r="J33" s="12">
        <v>4</v>
      </c>
      <c r="K33" s="12">
        <v>4</v>
      </c>
      <c r="L33" s="12">
        <v>5</v>
      </c>
      <c r="M33" s="14">
        <v>4</v>
      </c>
      <c r="N33" s="14">
        <v>4</v>
      </c>
      <c r="O33" s="14">
        <v>4</v>
      </c>
      <c r="P33" s="14">
        <v>3</v>
      </c>
      <c r="Q33" s="12"/>
    </row>
    <row r="34" spans="2:19" ht="21" customHeight="1">
      <c r="B34" s="18"/>
      <c r="C34" s="50"/>
      <c r="D34" s="46"/>
      <c r="E34" s="30"/>
      <c r="F34" s="12"/>
      <c r="G34" s="12"/>
      <c r="H34" s="14"/>
      <c r="I34" s="12"/>
      <c r="J34" s="12"/>
      <c r="K34" s="12"/>
      <c r="L34" s="12"/>
      <c r="M34" s="14"/>
      <c r="N34" s="14"/>
      <c r="O34" s="14"/>
      <c r="P34" s="14"/>
      <c r="Q34" s="12"/>
    </row>
    <row r="35" spans="2:19" ht="21" customHeight="1">
      <c r="B35" s="18"/>
      <c r="C35" s="49">
        <v>3.4</v>
      </c>
      <c r="D35" s="45" t="s">
        <v>18</v>
      </c>
      <c r="E35" s="30">
        <f>SUM(F35:Q35)</f>
        <v>6</v>
      </c>
      <c r="F35" s="12"/>
      <c r="G35" s="12"/>
      <c r="H35" s="14"/>
      <c r="I35" s="12"/>
      <c r="J35" s="12"/>
      <c r="K35" s="12"/>
      <c r="L35" s="12"/>
      <c r="M35" s="14">
        <v>3</v>
      </c>
      <c r="N35" s="14">
        <v>3</v>
      </c>
      <c r="O35" s="14"/>
      <c r="P35" s="14"/>
      <c r="Q35" s="12"/>
    </row>
    <row r="36" spans="2:19" ht="21" customHeight="1">
      <c r="B36" s="18"/>
      <c r="C36" s="50"/>
      <c r="D36" s="46"/>
      <c r="E36" s="30"/>
      <c r="F36" s="12"/>
      <c r="G36" s="12"/>
      <c r="H36" s="14"/>
      <c r="I36" s="12"/>
      <c r="J36" s="12"/>
      <c r="K36" s="12"/>
      <c r="L36" s="12"/>
      <c r="M36" s="14"/>
      <c r="N36" s="14"/>
      <c r="O36" s="14"/>
      <c r="P36" s="14"/>
      <c r="Q36" s="12"/>
    </row>
    <row r="37" spans="2:19" ht="21" customHeight="1">
      <c r="B37" s="18"/>
      <c r="C37" s="49">
        <v>3.5</v>
      </c>
      <c r="D37" s="45" t="s">
        <v>20</v>
      </c>
      <c r="E37" s="30">
        <f>SUM(F37:Q37)</f>
        <v>3</v>
      </c>
      <c r="F37" s="12"/>
      <c r="G37" s="12"/>
      <c r="H37" s="14"/>
      <c r="I37" s="12"/>
      <c r="J37" s="12"/>
      <c r="K37" s="12">
        <v>3</v>
      </c>
      <c r="L37" s="12"/>
      <c r="M37" s="14"/>
      <c r="N37" s="14"/>
      <c r="O37" s="14"/>
      <c r="P37" s="14"/>
      <c r="Q37" s="12"/>
    </row>
    <row r="38" spans="2:19" ht="21" customHeight="1">
      <c r="B38" s="18"/>
      <c r="C38" s="50"/>
      <c r="D38" s="46"/>
      <c r="E38" s="30"/>
      <c r="F38" s="12"/>
      <c r="G38" s="12"/>
      <c r="H38" s="14"/>
      <c r="I38" s="12"/>
      <c r="J38" s="12"/>
      <c r="K38" s="12"/>
      <c r="L38" s="12"/>
      <c r="M38" s="14"/>
      <c r="N38" s="14"/>
      <c r="O38" s="14"/>
      <c r="P38" s="14"/>
      <c r="Q38" s="12"/>
    </row>
    <row r="39" spans="2:19" ht="21" customHeight="1">
      <c r="B39" s="18"/>
      <c r="C39" s="49">
        <v>3.6</v>
      </c>
      <c r="D39" s="45" t="s">
        <v>26</v>
      </c>
      <c r="E39" s="30">
        <f>SUM(F39:Q39)</f>
        <v>6</v>
      </c>
      <c r="F39" s="12"/>
      <c r="G39" s="12"/>
      <c r="H39" s="14"/>
      <c r="I39" s="12"/>
      <c r="J39" s="12"/>
      <c r="K39" s="12"/>
      <c r="L39" s="12"/>
      <c r="M39" s="14"/>
      <c r="N39" s="14">
        <v>3</v>
      </c>
      <c r="O39" s="14">
        <v>3</v>
      </c>
      <c r="P39" s="14"/>
      <c r="Q39" s="12"/>
    </row>
    <row r="40" spans="2:19" ht="21" customHeight="1">
      <c r="B40" s="18"/>
      <c r="C40" s="50"/>
      <c r="D40" s="46"/>
      <c r="E40" s="30"/>
      <c r="F40" s="12"/>
      <c r="G40" s="12"/>
      <c r="H40" s="14"/>
      <c r="I40" s="12"/>
      <c r="J40" s="12"/>
      <c r="K40" s="12"/>
      <c r="L40" s="12"/>
      <c r="M40" s="14"/>
      <c r="N40" s="14"/>
      <c r="O40" s="14"/>
      <c r="P40" s="14"/>
      <c r="Q40" s="12"/>
    </row>
    <row r="41" spans="2:19" ht="21" customHeight="1">
      <c r="B41" s="18"/>
      <c r="C41" s="49">
        <v>3.7</v>
      </c>
      <c r="D41" s="45" t="s">
        <v>22</v>
      </c>
      <c r="E41" s="30">
        <f>SUM(F41:Q41)</f>
        <v>6</v>
      </c>
      <c r="F41" s="12"/>
      <c r="G41" s="12"/>
      <c r="H41" s="14"/>
      <c r="I41" s="12"/>
      <c r="J41" s="12"/>
      <c r="K41" s="12"/>
      <c r="L41" s="12"/>
      <c r="M41" s="14"/>
      <c r="N41" s="14"/>
      <c r="O41" s="14">
        <v>3</v>
      </c>
      <c r="P41" s="14">
        <v>3</v>
      </c>
      <c r="Q41" s="12"/>
    </row>
    <row r="42" spans="2:19" ht="21" customHeight="1">
      <c r="B42" s="18"/>
      <c r="C42" s="50"/>
      <c r="D42" s="46"/>
      <c r="E42" s="30"/>
      <c r="F42" s="12"/>
      <c r="G42" s="12"/>
      <c r="H42" s="14"/>
      <c r="I42" s="12"/>
      <c r="J42" s="12"/>
      <c r="K42" s="12"/>
      <c r="L42" s="12"/>
      <c r="M42" s="14"/>
      <c r="N42" s="14"/>
      <c r="O42" s="14"/>
      <c r="P42" s="14"/>
      <c r="Q42" s="12"/>
    </row>
    <row r="43" spans="2:19" ht="21" customHeight="1">
      <c r="B43" s="15">
        <v>4</v>
      </c>
      <c r="C43" s="16" t="s">
        <v>23</v>
      </c>
      <c r="D43" s="19"/>
      <c r="E43" s="29"/>
      <c r="F43" s="31"/>
      <c r="G43" s="31"/>
      <c r="H43" s="32"/>
      <c r="I43" s="31"/>
      <c r="J43" s="31"/>
      <c r="K43" s="31"/>
      <c r="L43" s="31"/>
      <c r="M43" s="31"/>
      <c r="N43" s="31"/>
      <c r="O43" s="31"/>
      <c r="P43" s="31"/>
      <c r="Q43" s="31"/>
    </row>
    <row r="44" spans="2:19" ht="21" customHeight="1">
      <c r="B44" s="18"/>
      <c r="C44" s="49">
        <v>4.0999999999999996</v>
      </c>
      <c r="D44" s="45" t="s">
        <v>24</v>
      </c>
      <c r="E44" s="30">
        <f>SUM(F44:Q44)</f>
        <v>5</v>
      </c>
      <c r="F44" s="12"/>
      <c r="G44" s="12"/>
      <c r="H44" s="14"/>
      <c r="I44" s="12"/>
      <c r="J44" s="12"/>
      <c r="K44" s="12"/>
      <c r="L44" s="12"/>
      <c r="M44" s="12"/>
      <c r="N44" s="12"/>
      <c r="O44" s="12"/>
      <c r="P44" s="12"/>
      <c r="Q44" s="12">
        <v>5</v>
      </c>
    </row>
    <row r="45" spans="2:19" ht="21" customHeight="1" thickBot="1">
      <c r="B45" s="18"/>
      <c r="C45" s="50"/>
      <c r="D45" s="46"/>
      <c r="E45" s="30"/>
      <c r="F45" s="33"/>
      <c r="G45" s="33"/>
      <c r="H45" s="34"/>
      <c r="I45" s="33"/>
      <c r="J45" s="33"/>
      <c r="K45" s="33"/>
      <c r="L45" s="33"/>
      <c r="M45" s="33"/>
      <c r="N45" s="33"/>
      <c r="O45" s="33"/>
      <c r="P45" s="33"/>
      <c r="Q45" s="33"/>
    </row>
    <row r="46" spans="2:19" ht="21.75" customHeight="1">
      <c r="B46" s="20"/>
      <c r="C46" s="21"/>
      <c r="D46" s="22"/>
      <c r="E46" s="35" t="s">
        <v>3</v>
      </c>
      <c r="F46" s="36">
        <f>F13+F15+F17+F19+F21+F24+F26+F29+F31+F33+F35+F37+F39+F41+F44</f>
        <v>6</v>
      </c>
      <c r="G46" s="36">
        <f>G13+G15+G17+G19+G21+G24+G26+G29+G31+G33+G35+G37+G39+G41+G44</f>
        <v>13</v>
      </c>
      <c r="H46" s="36">
        <f>H13+H15+H17+H19+H21+H24+H26+H29+H31+H33+H35+H37+H39+H41+H44</f>
        <v>18</v>
      </c>
      <c r="I46" s="36">
        <f>I13+I15+I17+I19+I21+I24+I26+I29+I31+I33+I35+I37+I39+I41+I44</f>
        <v>9</v>
      </c>
      <c r="J46" s="36">
        <f>J13+J15+J17+J19+J21+J24+J26+J29+J31+J33+J35+J37+J39+J41+J44</f>
        <v>4</v>
      </c>
      <c r="K46" s="36">
        <f>K13+K15+K17+K19+K21+K24+K26+K29+K31+K33+K35+K37+K39+K41+K44</f>
        <v>7</v>
      </c>
      <c r="L46" s="36">
        <f>L13+L15+L17+L19+L21+L24+L26+L29+L31+L33+L35+L37+L39+L41+L44</f>
        <v>5</v>
      </c>
      <c r="M46" s="36">
        <f>M13+M15+M17+M19+M21+M24+M26+M29+M31+M33+M35+M37+M39+M41+M44</f>
        <v>7</v>
      </c>
      <c r="N46" s="36">
        <f>N13+N15+N17+N19+N21+N24+N26+N29+N31+N33+N35+N37+N39+N41+N44</f>
        <v>10</v>
      </c>
      <c r="O46" s="36">
        <f>O13+O15+O17+O19+O21+O24+O26+O29+O31+O33+O35+O37+O39+O41+O44</f>
        <v>10</v>
      </c>
      <c r="P46" s="36">
        <f>P13+P15+P17+P19+P21+P24+P26+P29+P31+P33+P35+P37+P39+P41+P44</f>
        <v>6</v>
      </c>
      <c r="Q46" s="36">
        <f>Q13+Q15+Q17+Q19+Q21+Q24+Q26+Q29+Q31+Q33+Q35+Q37+Q39+Q41+Q44</f>
        <v>5</v>
      </c>
      <c r="S46" s="23"/>
    </row>
    <row r="47" spans="2:19" ht="21.75" customHeight="1" thickBot="1">
      <c r="B47" s="20"/>
      <c r="C47" s="21"/>
      <c r="D47" s="24"/>
      <c r="E47" s="37" t="s">
        <v>4</v>
      </c>
      <c r="F47" s="38">
        <f>F46</f>
        <v>6</v>
      </c>
      <c r="G47" s="38">
        <f>F47+G46</f>
        <v>19</v>
      </c>
      <c r="H47" s="38">
        <f t="shared" ref="H47:Q47" si="0">G47+H46</f>
        <v>37</v>
      </c>
      <c r="I47" s="38">
        <f t="shared" si="0"/>
        <v>46</v>
      </c>
      <c r="J47" s="38">
        <f t="shared" si="0"/>
        <v>50</v>
      </c>
      <c r="K47" s="38">
        <f t="shared" si="0"/>
        <v>57</v>
      </c>
      <c r="L47" s="38">
        <f t="shared" si="0"/>
        <v>62</v>
      </c>
      <c r="M47" s="38">
        <f t="shared" si="0"/>
        <v>69</v>
      </c>
      <c r="N47" s="38">
        <f t="shared" si="0"/>
        <v>79</v>
      </c>
      <c r="O47" s="38">
        <f t="shared" si="0"/>
        <v>89</v>
      </c>
      <c r="P47" s="38">
        <f t="shared" si="0"/>
        <v>95</v>
      </c>
      <c r="Q47" s="38">
        <f t="shared" si="0"/>
        <v>100</v>
      </c>
    </row>
    <row r="48" spans="2:19" ht="23.25">
      <c r="E48" s="39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</row>
    <row r="49" spans="5:17">
      <c r="H49" s="25"/>
    </row>
    <row r="50" spans="5:17">
      <c r="E50" s="2">
        <v>0</v>
      </c>
      <c r="F50" s="26">
        <f t="shared" ref="F50:Q50" si="1">F47</f>
        <v>6</v>
      </c>
      <c r="G50" s="26">
        <f t="shared" si="1"/>
        <v>19</v>
      </c>
      <c r="H50" s="26">
        <f t="shared" si="1"/>
        <v>37</v>
      </c>
      <c r="I50" s="26">
        <f t="shared" si="1"/>
        <v>46</v>
      </c>
      <c r="J50" s="26">
        <f t="shared" si="1"/>
        <v>50</v>
      </c>
      <c r="K50" s="26">
        <f t="shared" si="1"/>
        <v>57</v>
      </c>
      <c r="L50" s="26">
        <f t="shared" si="1"/>
        <v>62</v>
      </c>
      <c r="M50" s="26">
        <f t="shared" si="1"/>
        <v>69</v>
      </c>
      <c r="N50" s="26">
        <f t="shared" si="1"/>
        <v>79</v>
      </c>
      <c r="O50" s="26">
        <f t="shared" si="1"/>
        <v>89</v>
      </c>
      <c r="P50" s="26">
        <f t="shared" si="1"/>
        <v>95</v>
      </c>
      <c r="Q50" s="26">
        <f t="shared" si="1"/>
        <v>100</v>
      </c>
    </row>
    <row r="51" spans="5:17">
      <c r="E51" s="2">
        <v>0</v>
      </c>
      <c r="F51" s="26" t="e">
        <f>#REF!</f>
        <v>#REF!</v>
      </c>
      <c r="G51" s="26" t="e">
        <f>#REF!</f>
        <v>#REF!</v>
      </c>
      <c r="H51" s="26" t="e">
        <f>#REF!</f>
        <v>#REF!</v>
      </c>
      <c r="I51" s="26" t="e">
        <f>#REF!</f>
        <v>#REF!</v>
      </c>
      <c r="J51" s="26" t="e">
        <f>#REF!</f>
        <v>#REF!</v>
      </c>
      <c r="K51" s="26"/>
      <c r="L51" s="26"/>
      <c r="M51" s="26" t="e">
        <f>#REF!</f>
        <v>#REF!</v>
      </c>
      <c r="N51" s="26"/>
      <c r="O51" s="26"/>
      <c r="P51" s="26"/>
      <c r="Q51" s="26" t="e">
        <f>#REF!</f>
        <v>#REF!</v>
      </c>
    </row>
    <row r="53" spans="5:17">
      <c r="E53" s="27">
        <f>SUM(Sheet1!E13:E45)</f>
        <v>100</v>
      </c>
    </row>
  </sheetData>
  <mergeCells count="36">
    <mergeCell ref="C37:C38"/>
    <mergeCell ref="D37:D38"/>
    <mergeCell ref="C39:C40"/>
    <mergeCell ref="D39:D40"/>
    <mergeCell ref="C41:C42"/>
    <mergeCell ref="D41:D42"/>
    <mergeCell ref="D31:D32"/>
    <mergeCell ref="C35:C36"/>
    <mergeCell ref="D35:D36"/>
    <mergeCell ref="C33:C34"/>
    <mergeCell ref="D33:D34"/>
    <mergeCell ref="B10:B11"/>
    <mergeCell ref="C10:D11"/>
    <mergeCell ref="C23:D23"/>
    <mergeCell ref="C17:C18"/>
    <mergeCell ref="C15:C16"/>
    <mergeCell ref="C19:C20"/>
    <mergeCell ref="C21:C22"/>
    <mergeCell ref="C24:C25"/>
    <mergeCell ref="D24:D25"/>
    <mergeCell ref="C26:C27"/>
    <mergeCell ref="D26:D27"/>
    <mergeCell ref="C29:C30"/>
    <mergeCell ref="D29:D30"/>
    <mergeCell ref="C31:C32"/>
    <mergeCell ref="F10:Q10"/>
    <mergeCell ref="E10:E11"/>
    <mergeCell ref="C12:D12"/>
    <mergeCell ref="D13:D14"/>
    <mergeCell ref="C13:C14"/>
    <mergeCell ref="D44:D45"/>
    <mergeCell ref="C44:C45"/>
    <mergeCell ref="D15:D16"/>
    <mergeCell ref="D17:D18"/>
    <mergeCell ref="D19:D20"/>
    <mergeCell ref="D21:D22"/>
  </mergeCells>
  <printOptions horizontalCentered="1"/>
  <pageMargins left="0.25" right="0.25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3.25">
      <c r="A1" s="65" t="s">
        <v>7</v>
      </c>
      <c r="B1">
        <v>1</v>
      </c>
      <c r="C1">
        <f>B1/$B$17*100</f>
        <v>3.3333333333333335</v>
      </c>
      <c r="D1">
        <v>3</v>
      </c>
    </row>
    <row r="2" spans="1:4" ht="23.25">
      <c r="A2" s="42" t="s">
        <v>8</v>
      </c>
      <c r="B2">
        <v>0.5</v>
      </c>
      <c r="C2">
        <f t="shared" ref="C2:C15" si="0">B2/$B$17*100</f>
        <v>1.6666666666666667</v>
      </c>
      <c r="D2">
        <v>2</v>
      </c>
    </row>
    <row r="3" spans="1:4" ht="23.25">
      <c r="A3" s="42" t="s">
        <v>9</v>
      </c>
      <c r="B3">
        <v>1.5</v>
      </c>
      <c r="C3">
        <f t="shared" si="0"/>
        <v>5</v>
      </c>
      <c r="D3">
        <v>5</v>
      </c>
    </row>
    <row r="4" spans="1:4" ht="23.25">
      <c r="A4" s="42" t="s">
        <v>10</v>
      </c>
      <c r="B4">
        <v>0.5</v>
      </c>
      <c r="C4">
        <f t="shared" si="0"/>
        <v>1.6666666666666667</v>
      </c>
      <c r="D4">
        <v>2</v>
      </c>
    </row>
    <row r="5" spans="1:4" ht="23.25">
      <c r="A5" s="42" t="s">
        <v>11</v>
      </c>
      <c r="B5">
        <v>1.5</v>
      </c>
      <c r="C5">
        <f t="shared" si="0"/>
        <v>5</v>
      </c>
      <c r="D5">
        <v>5</v>
      </c>
    </row>
    <row r="6" spans="1:4" ht="23.25">
      <c r="A6" s="65" t="s">
        <v>13</v>
      </c>
      <c r="B6">
        <v>1</v>
      </c>
      <c r="C6">
        <f t="shared" si="0"/>
        <v>3.3333333333333335</v>
      </c>
      <c r="D6">
        <v>3</v>
      </c>
    </row>
    <row r="7" spans="1:4" ht="23.25">
      <c r="A7" s="42" t="s">
        <v>14</v>
      </c>
      <c r="B7">
        <v>1</v>
      </c>
      <c r="C7">
        <f t="shared" si="0"/>
        <v>3.3333333333333335</v>
      </c>
      <c r="D7">
        <v>3</v>
      </c>
    </row>
    <row r="8" spans="1:4" ht="23.25">
      <c r="A8" s="66" t="s">
        <v>16</v>
      </c>
      <c r="B8">
        <v>3</v>
      </c>
      <c r="C8">
        <f t="shared" si="0"/>
        <v>10</v>
      </c>
      <c r="D8">
        <v>10</v>
      </c>
    </row>
    <row r="9" spans="1:4" ht="23.25">
      <c r="A9" s="66" t="s">
        <v>17</v>
      </c>
      <c r="B9">
        <v>2</v>
      </c>
      <c r="C9">
        <f t="shared" si="0"/>
        <v>6.666666666666667</v>
      </c>
      <c r="D9">
        <v>6</v>
      </c>
    </row>
    <row r="10" spans="1:4" ht="23.25">
      <c r="A10" s="66" t="s">
        <v>18</v>
      </c>
      <c r="B10">
        <v>2</v>
      </c>
      <c r="C10">
        <f t="shared" si="0"/>
        <v>6.666666666666667</v>
      </c>
      <c r="D10">
        <v>6</v>
      </c>
    </row>
    <row r="11" spans="1:4" ht="23.25">
      <c r="A11" s="66" t="s">
        <v>19</v>
      </c>
      <c r="B11">
        <v>10</v>
      </c>
      <c r="C11">
        <f t="shared" si="0"/>
        <v>33.333333333333329</v>
      </c>
      <c r="D11">
        <v>35</v>
      </c>
    </row>
    <row r="12" spans="1:4" ht="23.25">
      <c r="A12" s="66" t="s">
        <v>20</v>
      </c>
      <c r="B12">
        <v>1</v>
      </c>
      <c r="C12">
        <f t="shared" si="0"/>
        <v>3.3333333333333335</v>
      </c>
      <c r="D12">
        <v>3</v>
      </c>
    </row>
    <row r="13" spans="1:4" ht="23.25">
      <c r="A13" s="66" t="s">
        <v>21</v>
      </c>
      <c r="B13">
        <v>2</v>
      </c>
      <c r="C13">
        <f t="shared" si="0"/>
        <v>6.666666666666667</v>
      </c>
      <c r="D13">
        <v>6</v>
      </c>
    </row>
    <row r="14" spans="1:4" ht="23.25">
      <c r="A14" s="66" t="s">
        <v>22</v>
      </c>
      <c r="B14">
        <v>2</v>
      </c>
      <c r="C14">
        <f t="shared" si="0"/>
        <v>6.666666666666667</v>
      </c>
      <c r="D14">
        <v>6</v>
      </c>
    </row>
    <row r="15" spans="1:4" ht="23.25">
      <c r="A15" s="66" t="s">
        <v>24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Windows User</cp:lastModifiedBy>
  <cp:lastPrinted>2016-08-21T16:23:02Z</cp:lastPrinted>
  <dcterms:created xsi:type="dcterms:W3CDTF">2014-02-25T10:44:11Z</dcterms:created>
  <dcterms:modified xsi:type="dcterms:W3CDTF">2016-08-29T14:53:21Z</dcterms:modified>
</cp:coreProperties>
</file>