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nfraplus\Dropbox\DOH Improve TPMS\0_Data\วิเคราะห์เศรษฐศาสตร์\"/>
    </mc:Choice>
  </mc:AlternateContent>
  <bookViews>
    <workbookView xWindow="0" yWindow="0" windowWidth="28800" windowHeight="18000" activeTab="2"/>
  </bookViews>
  <sheets>
    <sheet name="Sheet2" sheetId="2" r:id="rId1"/>
    <sheet name="Sheet1" sheetId="1" r:id="rId2"/>
    <sheet name="Sheet3" sheetId="3" r:id="rId3"/>
  </sheets>
  <definedNames>
    <definedName name="_xlnm._FilterDatabase" localSheetId="0" hidden="1">Sheet2!$A$1:$A$91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H4" i="3"/>
  <c r="K4" i="3"/>
  <c r="H5" i="3"/>
  <c r="L4" i="3"/>
  <c r="M4" i="3"/>
  <c r="K5" i="3"/>
  <c r="H6" i="3"/>
  <c r="L5" i="3"/>
  <c r="M5" i="3"/>
  <c r="K6" i="3"/>
  <c r="H7" i="3"/>
  <c r="L6" i="3"/>
  <c r="M6" i="3"/>
  <c r="K7" i="3"/>
  <c r="H8" i="3"/>
  <c r="L7" i="3"/>
  <c r="M7" i="3"/>
  <c r="K8" i="3"/>
  <c r="H9" i="3"/>
  <c r="L8" i="3"/>
  <c r="M8" i="3"/>
  <c r="K9" i="3"/>
  <c r="H10" i="3"/>
  <c r="L9" i="3"/>
  <c r="M9" i="3"/>
  <c r="K10" i="3"/>
  <c r="H11" i="3"/>
  <c r="L10" i="3"/>
  <c r="M10" i="3"/>
  <c r="K11" i="3"/>
  <c r="H12" i="3"/>
  <c r="L11" i="3"/>
  <c r="M11" i="3"/>
  <c r="K12" i="3"/>
  <c r="H13" i="3"/>
  <c r="L12" i="3"/>
  <c r="M12" i="3"/>
  <c r="K13" i="3"/>
  <c r="H14" i="3"/>
  <c r="L13" i="3"/>
  <c r="M13" i="3"/>
  <c r="K14" i="3"/>
  <c r="H15" i="3"/>
  <c r="L14" i="3"/>
  <c r="M14" i="3"/>
  <c r="K15" i="3"/>
  <c r="H16" i="3"/>
  <c r="L15" i="3"/>
  <c r="M15" i="3"/>
  <c r="K16" i="3"/>
  <c r="H17" i="3"/>
  <c r="L16" i="3"/>
  <c r="M16" i="3"/>
  <c r="K17" i="3"/>
  <c r="H18" i="3"/>
  <c r="L17" i="3"/>
  <c r="M17" i="3"/>
  <c r="K18" i="3"/>
  <c r="H19" i="3"/>
  <c r="L18" i="3"/>
  <c r="M18" i="3"/>
  <c r="K19" i="3"/>
  <c r="L19" i="3"/>
  <c r="M19" i="3"/>
  <c r="H3" i="3"/>
  <c r="J3" i="3"/>
  <c r="M3" i="3"/>
  <c r="L3" i="3"/>
  <c r="K3" i="3"/>
  <c r="I2" i="3"/>
  <c r="I3" i="3"/>
  <c r="H2" i="3"/>
  <c r="J2" i="3"/>
  <c r="M2" i="3"/>
  <c r="L2" i="3"/>
  <c r="K2" i="3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K25" i="1"/>
  <c r="CH63" i="1"/>
  <c r="CE2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F25" i="1"/>
  <c r="CC63" i="1"/>
  <c r="BZ2" i="1"/>
  <c r="BZ3" i="1"/>
  <c r="BZ4" i="1"/>
  <c r="BZ5" i="1"/>
  <c r="BZ6" i="1"/>
  <c r="BZ7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CA25" i="1"/>
  <c r="BX63" i="1"/>
  <c r="BU2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V25" i="1"/>
  <c r="BS63" i="1"/>
  <c r="BP2" i="1"/>
  <c r="BP3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Q25" i="1"/>
  <c r="BN63" i="1"/>
  <c r="BK2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L25" i="1"/>
  <c r="BI63" i="1"/>
  <c r="BF2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G24" i="1"/>
  <c r="BD63" i="1"/>
  <c r="BA2" i="1"/>
  <c r="BA3" i="1"/>
  <c r="BA4" i="1"/>
  <c r="BA5" i="1"/>
  <c r="BA6" i="1"/>
  <c r="BA7" i="1"/>
  <c r="BA8" i="1"/>
  <c r="BA9" i="1"/>
  <c r="BA10" i="1"/>
  <c r="BA11" i="1"/>
  <c r="BA12" i="1"/>
  <c r="BA13" i="1"/>
  <c r="BA14" i="1"/>
  <c r="BB14" i="1"/>
  <c r="AY63" i="1"/>
  <c r="AV2" i="1"/>
  <c r="AV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AW21" i="1"/>
  <c r="AT63" i="1"/>
  <c r="AQ2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R21" i="1"/>
  <c r="AO63" i="1"/>
  <c r="AL2" i="1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M21" i="1"/>
  <c r="AJ63" i="1"/>
  <c r="AG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H21" i="1"/>
  <c r="AE63" i="1"/>
  <c r="AB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C21" i="1"/>
  <c r="Z63" i="1"/>
  <c r="W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X21" i="1"/>
  <c r="U63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S21" i="1"/>
  <c r="P63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N21" i="1"/>
  <c r="K63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I21" i="1"/>
  <c r="F63" i="1"/>
  <c r="D21" i="1"/>
  <c r="A6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J26" i="1"/>
  <c r="CK26" i="1"/>
  <c r="CJ27" i="1"/>
  <c r="CK27" i="1"/>
  <c r="CJ28" i="1"/>
  <c r="CK28" i="1"/>
  <c r="CJ29" i="1"/>
  <c r="CK29" i="1"/>
  <c r="CJ30" i="1"/>
  <c r="CK30" i="1"/>
  <c r="CJ31" i="1"/>
  <c r="CK31" i="1"/>
  <c r="CJ32" i="1"/>
  <c r="CK32" i="1"/>
  <c r="CJ33" i="1"/>
  <c r="CK33" i="1"/>
  <c r="CJ34" i="1"/>
  <c r="CK34" i="1"/>
  <c r="CJ35" i="1"/>
  <c r="CK35" i="1"/>
  <c r="CJ36" i="1"/>
  <c r="CK36" i="1"/>
  <c r="CJ37" i="1"/>
  <c r="CK37" i="1"/>
  <c r="CJ38" i="1"/>
  <c r="CK38" i="1"/>
  <c r="CJ39" i="1"/>
  <c r="CK39" i="1"/>
  <c r="CJ40" i="1"/>
  <c r="CK40" i="1"/>
  <c r="CJ41" i="1"/>
  <c r="CK41" i="1"/>
  <c r="CJ42" i="1"/>
  <c r="CK42" i="1"/>
  <c r="CJ43" i="1"/>
  <c r="CK43" i="1"/>
  <c r="CJ44" i="1"/>
  <c r="CK44" i="1"/>
  <c r="CJ45" i="1"/>
  <c r="CK45" i="1"/>
  <c r="CJ46" i="1"/>
  <c r="CK46" i="1"/>
  <c r="CJ47" i="1"/>
  <c r="CK47" i="1"/>
  <c r="CJ48" i="1"/>
  <c r="CK48" i="1"/>
  <c r="CJ49" i="1"/>
  <c r="CK49" i="1"/>
  <c r="CJ50" i="1"/>
  <c r="CK50" i="1"/>
  <c r="CJ51" i="1"/>
  <c r="CK51" i="1"/>
  <c r="CJ52" i="1"/>
  <c r="CK52" i="1"/>
  <c r="CJ53" i="1"/>
  <c r="CK53" i="1"/>
  <c r="CJ54" i="1"/>
  <c r="CK54" i="1"/>
  <c r="CJ55" i="1"/>
  <c r="CK55" i="1"/>
  <c r="CJ56" i="1"/>
  <c r="CK56" i="1"/>
  <c r="CJ57" i="1"/>
  <c r="CK57" i="1"/>
  <c r="CJ58" i="1"/>
  <c r="CK58" i="1"/>
  <c r="CJ59" i="1"/>
  <c r="CK59" i="1"/>
  <c r="CJ60" i="1"/>
  <c r="CK3" i="1"/>
  <c r="CK2" i="1"/>
  <c r="CF5" i="1"/>
  <c r="CF4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F23" i="1"/>
  <c r="CF24" i="1"/>
  <c r="CE26" i="1"/>
  <c r="CF26" i="1"/>
  <c r="CE27" i="1"/>
  <c r="CF27" i="1"/>
  <c r="CE28" i="1"/>
  <c r="CF28" i="1"/>
  <c r="CE29" i="1"/>
  <c r="CF29" i="1"/>
  <c r="CE30" i="1"/>
  <c r="CF30" i="1"/>
  <c r="CE31" i="1"/>
  <c r="CF31" i="1"/>
  <c r="CE32" i="1"/>
  <c r="CF32" i="1"/>
  <c r="CE33" i="1"/>
  <c r="CF33" i="1"/>
  <c r="CE34" i="1"/>
  <c r="CF34" i="1"/>
  <c r="CE35" i="1"/>
  <c r="CF35" i="1"/>
  <c r="CE36" i="1"/>
  <c r="CF36" i="1"/>
  <c r="CE37" i="1"/>
  <c r="CF37" i="1"/>
  <c r="CE38" i="1"/>
  <c r="CF38" i="1"/>
  <c r="CE39" i="1"/>
  <c r="CF39" i="1"/>
  <c r="CE40" i="1"/>
  <c r="CF40" i="1"/>
  <c r="CE41" i="1"/>
  <c r="CF41" i="1"/>
  <c r="CE42" i="1"/>
  <c r="CF42" i="1"/>
  <c r="CE43" i="1"/>
  <c r="CF43" i="1"/>
  <c r="CE44" i="1"/>
  <c r="CF44" i="1"/>
  <c r="CE45" i="1"/>
  <c r="CF45" i="1"/>
  <c r="CE46" i="1"/>
  <c r="CF46" i="1"/>
  <c r="CE47" i="1"/>
  <c r="CF47" i="1"/>
  <c r="CE48" i="1"/>
  <c r="CF48" i="1"/>
  <c r="CE49" i="1"/>
  <c r="CF49" i="1"/>
  <c r="CE50" i="1"/>
  <c r="CF50" i="1"/>
  <c r="CE51" i="1"/>
  <c r="CF51" i="1"/>
  <c r="CE52" i="1"/>
  <c r="CF52" i="1"/>
  <c r="CE53" i="1"/>
  <c r="CF53" i="1"/>
  <c r="CE54" i="1"/>
  <c r="CF54" i="1"/>
  <c r="CE55" i="1"/>
  <c r="CF55" i="1"/>
  <c r="CE56" i="1"/>
  <c r="CF56" i="1"/>
  <c r="CE57" i="1"/>
  <c r="CF57" i="1"/>
  <c r="CE58" i="1"/>
  <c r="CF58" i="1"/>
  <c r="CE59" i="1"/>
  <c r="CF59" i="1"/>
  <c r="CE60" i="1"/>
  <c r="CF3" i="1"/>
  <c r="CF2" i="1"/>
  <c r="AY1" i="1"/>
  <c r="BD1" i="1"/>
  <c r="BI1" i="1"/>
  <c r="BN1" i="1"/>
  <c r="BS1" i="1"/>
  <c r="BX1" i="1"/>
  <c r="CC1" i="1"/>
  <c r="CH1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BZ26" i="1"/>
  <c r="CA26" i="1"/>
  <c r="BZ27" i="1"/>
  <c r="CA27" i="1"/>
  <c r="BZ28" i="1"/>
  <c r="CA28" i="1"/>
  <c r="BZ29" i="1"/>
  <c r="CA29" i="1"/>
  <c r="BZ30" i="1"/>
  <c r="CA30" i="1"/>
  <c r="BZ31" i="1"/>
  <c r="CA31" i="1"/>
  <c r="BZ32" i="1"/>
  <c r="CA32" i="1"/>
  <c r="BZ33" i="1"/>
  <c r="CA33" i="1"/>
  <c r="BZ34" i="1"/>
  <c r="CA34" i="1"/>
  <c r="BZ35" i="1"/>
  <c r="CA35" i="1"/>
  <c r="BZ36" i="1"/>
  <c r="CA36" i="1"/>
  <c r="BZ37" i="1"/>
  <c r="CA37" i="1"/>
  <c r="BZ38" i="1"/>
  <c r="CA38" i="1"/>
  <c r="BZ39" i="1"/>
  <c r="CA39" i="1"/>
  <c r="BZ40" i="1"/>
  <c r="CA40" i="1"/>
  <c r="BZ41" i="1"/>
  <c r="CA41" i="1"/>
  <c r="BZ42" i="1"/>
  <c r="CA42" i="1"/>
  <c r="BZ43" i="1"/>
  <c r="CA43" i="1"/>
  <c r="BZ44" i="1"/>
  <c r="CA44" i="1"/>
  <c r="BZ45" i="1"/>
  <c r="CA45" i="1"/>
  <c r="BZ46" i="1"/>
  <c r="CA46" i="1"/>
  <c r="BZ47" i="1"/>
  <c r="CA47" i="1"/>
  <c r="BZ48" i="1"/>
  <c r="CA48" i="1"/>
  <c r="BZ49" i="1"/>
  <c r="CA49" i="1"/>
  <c r="BZ50" i="1"/>
  <c r="CA50" i="1"/>
  <c r="BZ51" i="1"/>
  <c r="CA51" i="1"/>
  <c r="BZ52" i="1"/>
  <c r="CA52" i="1"/>
  <c r="BZ53" i="1"/>
  <c r="CA53" i="1"/>
  <c r="BZ54" i="1"/>
  <c r="CA54" i="1"/>
  <c r="BZ55" i="1"/>
  <c r="CA55" i="1"/>
  <c r="BZ56" i="1"/>
  <c r="CA56" i="1"/>
  <c r="BZ57" i="1"/>
  <c r="CA57" i="1"/>
  <c r="BZ58" i="1"/>
  <c r="CA58" i="1"/>
  <c r="BZ59" i="1"/>
  <c r="CA59" i="1"/>
  <c r="BZ60" i="1"/>
  <c r="CA3" i="1"/>
  <c r="CA2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U26" i="1"/>
  <c r="BV26" i="1"/>
  <c r="BU27" i="1"/>
  <c r="BV27" i="1"/>
  <c r="BU28" i="1"/>
  <c r="BV28" i="1"/>
  <c r="BU29" i="1"/>
  <c r="BV29" i="1"/>
  <c r="BU30" i="1"/>
  <c r="BV30" i="1"/>
  <c r="BU31" i="1"/>
  <c r="BV31" i="1"/>
  <c r="BU32" i="1"/>
  <c r="BV32" i="1"/>
  <c r="BU33" i="1"/>
  <c r="BV33" i="1"/>
  <c r="BU34" i="1"/>
  <c r="BV34" i="1"/>
  <c r="BU35" i="1"/>
  <c r="BV35" i="1"/>
  <c r="BU36" i="1"/>
  <c r="BV36" i="1"/>
  <c r="BU37" i="1"/>
  <c r="BV37" i="1"/>
  <c r="BU38" i="1"/>
  <c r="BV38" i="1"/>
  <c r="BU39" i="1"/>
  <c r="BV39" i="1"/>
  <c r="BU40" i="1"/>
  <c r="BV40" i="1"/>
  <c r="BU41" i="1"/>
  <c r="BV41" i="1"/>
  <c r="BU42" i="1"/>
  <c r="BV42" i="1"/>
  <c r="BU43" i="1"/>
  <c r="BV43" i="1"/>
  <c r="BU44" i="1"/>
  <c r="BV44" i="1"/>
  <c r="BU45" i="1"/>
  <c r="BV45" i="1"/>
  <c r="BU46" i="1"/>
  <c r="BV46" i="1"/>
  <c r="BU47" i="1"/>
  <c r="BV47" i="1"/>
  <c r="BU48" i="1"/>
  <c r="BV48" i="1"/>
  <c r="BU49" i="1"/>
  <c r="BV49" i="1"/>
  <c r="BU50" i="1"/>
  <c r="BV50" i="1"/>
  <c r="BU51" i="1"/>
  <c r="BV51" i="1"/>
  <c r="BU52" i="1"/>
  <c r="BV52" i="1"/>
  <c r="BU53" i="1"/>
  <c r="BV53" i="1"/>
  <c r="BU54" i="1"/>
  <c r="BV54" i="1"/>
  <c r="BU55" i="1"/>
  <c r="BV55" i="1"/>
  <c r="BU56" i="1"/>
  <c r="BV56" i="1"/>
  <c r="BU57" i="1"/>
  <c r="BV57" i="1"/>
  <c r="BU58" i="1"/>
  <c r="BV58" i="1"/>
  <c r="BU59" i="1"/>
  <c r="BV59" i="1"/>
  <c r="BU60" i="1"/>
  <c r="BV3" i="1"/>
  <c r="BV2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P26" i="1"/>
  <c r="BQ26" i="1"/>
  <c r="BP27" i="1"/>
  <c r="BQ27" i="1"/>
  <c r="BP28" i="1"/>
  <c r="BQ28" i="1"/>
  <c r="BP29" i="1"/>
  <c r="BQ29" i="1"/>
  <c r="BP30" i="1"/>
  <c r="BQ30" i="1"/>
  <c r="BP31" i="1"/>
  <c r="BQ31" i="1"/>
  <c r="BP32" i="1"/>
  <c r="BQ32" i="1"/>
  <c r="BP33" i="1"/>
  <c r="BQ33" i="1"/>
  <c r="BP34" i="1"/>
  <c r="BQ34" i="1"/>
  <c r="BP35" i="1"/>
  <c r="BQ35" i="1"/>
  <c r="BP36" i="1"/>
  <c r="BQ36" i="1"/>
  <c r="BP37" i="1"/>
  <c r="BQ37" i="1"/>
  <c r="BP38" i="1"/>
  <c r="BQ38" i="1"/>
  <c r="BP39" i="1"/>
  <c r="BQ39" i="1"/>
  <c r="BP40" i="1"/>
  <c r="BQ40" i="1"/>
  <c r="BP41" i="1"/>
  <c r="BQ41" i="1"/>
  <c r="BP42" i="1"/>
  <c r="BQ42" i="1"/>
  <c r="BP43" i="1"/>
  <c r="BQ43" i="1"/>
  <c r="BP44" i="1"/>
  <c r="BQ44" i="1"/>
  <c r="BP45" i="1"/>
  <c r="BQ45" i="1"/>
  <c r="BP46" i="1"/>
  <c r="BQ46" i="1"/>
  <c r="BP47" i="1"/>
  <c r="BQ47" i="1"/>
  <c r="BP48" i="1"/>
  <c r="BQ48" i="1"/>
  <c r="BP49" i="1"/>
  <c r="BQ49" i="1"/>
  <c r="BP50" i="1"/>
  <c r="BQ50" i="1"/>
  <c r="BP51" i="1"/>
  <c r="BQ51" i="1"/>
  <c r="BP52" i="1"/>
  <c r="BQ52" i="1"/>
  <c r="BP53" i="1"/>
  <c r="BQ53" i="1"/>
  <c r="BP54" i="1"/>
  <c r="BQ54" i="1"/>
  <c r="BP55" i="1"/>
  <c r="BQ55" i="1"/>
  <c r="BP56" i="1"/>
  <c r="BQ56" i="1"/>
  <c r="BP57" i="1"/>
  <c r="BQ57" i="1"/>
  <c r="BP58" i="1"/>
  <c r="BQ58" i="1"/>
  <c r="BP59" i="1"/>
  <c r="BQ59" i="1"/>
  <c r="BP60" i="1"/>
  <c r="BQ3" i="1"/>
  <c r="BQ2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K26" i="1"/>
  <c r="BL26" i="1"/>
  <c r="BK27" i="1"/>
  <c r="BL27" i="1"/>
  <c r="BK28" i="1"/>
  <c r="BL28" i="1"/>
  <c r="BK29" i="1"/>
  <c r="BL29" i="1"/>
  <c r="BK30" i="1"/>
  <c r="BL30" i="1"/>
  <c r="BK31" i="1"/>
  <c r="BL31" i="1"/>
  <c r="BK32" i="1"/>
  <c r="BL32" i="1"/>
  <c r="BK33" i="1"/>
  <c r="BL33" i="1"/>
  <c r="BK34" i="1"/>
  <c r="BL34" i="1"/>
  <c r="BK35" i="1"/>
  <c r="BL35" i="1"/>
  <c r="BK36" i="1"/>
  <c r="BL36" i="1"/>
  <c r="BK37" i="1"/>
  <c r="BL37" i="1"/>
  <c r="BK38" i="1"/>
  <c r="BL38" i="1"/>
  <c r="BK39" i="1"/>
  <c r="BL39" i="1"/>
  <c r="BK40" i="1"/>
  <c r="BL40" i="1"/>
  <c r="BK41" i="1"/>
  <c r="BL41" i="1"/>
  <c r="BK42" i="1"/>
  <c r="BL42" i="1"/>
  <c r="BK43" i="1"/>
  <c r="BL43" i="1"/>
  <c r="BK44" i="1"/>
  <c r="BL44" i="1"/>
  <c r="BK45" i="1"/>
  <c r="BL45" i="1"/>
  <c r="BK46" i="1"/>
  <c r="BL46" i="1"/>
  <c r="BK47" i="1"/>
  <c r="BL47" i="1"/>
  <c r="BK48" i="1"/>
  <c r="BL48" i="1"/>
  <c r="BK49" i="1"/>
  <c r="BL49" i="1"/>
  <c r="BK50" i="1"/>
  <c r="BL50" i="1"/>
  <c r="BK51" i="1"/>
  <c r="BL51" i="1"/>
  <c r="BK52" i="1"/>
  <c r="BL52" i="1"/>
  <c r="BK53" i="1"/>
  <c r="BL53" i="1"/>
  <c r="BK54" i="1"/>
  <c r="BL54" i="1"/>
  <c r="BK55" i="1"/>
  <c r="BL55" i="1"/>
  <c r="BK56" i="1"/>
  <c r="BL56" i="1"/>
  <c r="BK57" i="1"/>
  <c r="BL57" i="1"/>
  <c r="BK58" i="1"/>
  <c r="BL58" i="1"/>
  <c r="BK59" i="1"/>
  <c r="BL59" i="1"/>
  <c r="BK60" i="1"/>
  <c r="BL3" i="1"/>
  <c r="BL2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F25" i="1"/>
  <c r="BG25" i="1"/>
  <c r="BF26" i="1"/>
  <c r="BG26" i="1"/>
  <c r="BF27" i="1"/>
  <c r="BG27" i="1"/>
  <c r="BF28" i="1"/>
  <c r="BG28" i="1"/>
  <c r="BF29" i="1"/>
  <c r="BG29" i="1"/>
  <c r="BF30" i="1"/>
  <c r="BG30" i="1"/>
  <c r="BF31" i="1"/>
  <c r="BG31" i="1"/>
  <c r="BF32" i="1"/>
  <c r="BG32" i="1"/>
  <c r="BF33" i="1"/>
  <c r="BG33" i="1"/>
  <c r="BF34" i="1"/>
  <c r="BG34" i="1"/>
  <c r="BF35" i="1"/>
  <c r="BG35" i="1"/>
  <c r="BF36" i="1"/>
  <c r="BG36" i="1"/>
  <c r="BF37" i="1"/>
  <c r="BG37" i="1"/>
  <c r="BF38" i="1"/>
  <c r="BG38" i="1"/>
  <c r="BF39" i="1"/>
  <c r="BG39" i="1"/>
  <c r="BF40" i="1"/>
  <c r="BG40" i="1"/>
  <c r="BF41" i="1"/>
  <c r="BG41" i="1"/>
  <c r="BF42" i="1"/>
  <c r="BG42" i="1"/>
  <c r="BF43" i="1"/>
  <c r="BG43" i="1"/>
  <c r="BF44" i="1"/>
  <c r="BG44" i="1"/>
  <c r="BF45" i="1"/>
  <c r="BG45" i="1"/>
  <c r="BF46" i="1"/>
  <c r="BG46" i="1"/>
  <c r="BF47" i="1"/>
  <c r="BG47" i="1"/>
  <c r="BF48" i="1"/>
  <c r="BG48" i="1"/>
  <c r="BF49" i="1"/>
  <c r="BG49" i="1"/>
  <c r="BF50" i="1"/>
  <c r="BG50" i="1"/>
  <c r="BF51" i="1"/>
  <c r="BG51" i="1"/>
  <c r="BF52" i="1"/>
  <c r="BG52" i="1"/>
  <c r="BF53" i="1"/>
  <c r="BG53" i="1"/>
  <c r="BF54" i="1"/>
  <c r="BG54" i="1"/>
  <c r="BF55" i="1"/>
  <c r="BG55" i="1"/>
  <c r="BF56" i="1"/>
  <c r="BG56" i="1"/>
  <c r="BF57" i="1"/>
  <c r="BG57" i="1"/>
  <c r="BF58" i="1"/>
  <c r="BG58" i="1"/>
  <c r="BF59" i="1"/>
  <c r="BG3" i="1"/>
  <c r="BG2" i="1"/>
  <c r="BB4" i="1"/>
  <c r="BB5" i="1"/>
  <c r="BB6" i="1"/>
  <c r="BB7" i="1"/>
  <c r="BB8" i="1"/>
  <c r="BB9" i="1"/>
  <c r="BB10" i="1"/>
  <c r="BB11" i="1"/>
  <c r="BB12" i="1"/>
  <c r="BB13" i="1"/>
  <c r="BA15" i="1"/>
  <c r="BB15" i="1"/>
  <c r="BA16" i="1"/>
  <c r="BB16" i="1"/>
  <c r="BA17" i="1"/>
  <c r="BB17" i="1"/>
  <c r="BA18" i="1"/>
  <c r="BB18" i="1"/>
  <c r="BA19" i="1"/>
  <c r="BB19" i="1"/>
  <c r="BA20" i="1"/>
  <c r="BB20" i="1"/>
  <c r="BA21" i="1"/>
  <c r="BB21" i="1"/>
  <c r="BA22" i="1"/>
  <c r="BB22" i="1"/>
  <c r="BA23" i="1"/>
  <c r="BB23" i="1"/>
  <c r="BA24" i="1"/>
  <c r="BB24" i="1"/>
  <c r="BA25" i="1"/>
  <c r="BB25" i="1"/>
  <c r="BA26" i="1"/>
  <c r="BB26" i="1"/>
  <c r="BA27" i="1"/>
  <c r="BB27" i="1"/>
  <c r="BA28" i="1"/>
  <c r="BB28" i="1"/>
  <c r="BA29" i="1"/>
  <c r="BB29" i="1"/>
  <c r="BA30" i="1"/>
  <c r="BB30" i="1"/>
  <c r="BA31" i="1"/>
  <c r="BB31" i="1"/>
  <c r="BA32" i="1"/>
  <c r="BB32" i="1"/>
  <c r="BA33" i="1"/>
  <c r="BB33" i="1"/>
  <c r="BA34" i="1"/>
  <c r="BB34" i="1"/>
  <c r="BA35" i="1"/>
  <c r="BB35" i="1"/>
  <c r="BA36" i="1"/>
  <c r="BB36" i="1"/>
  <c r="BA37" i="1"/>
  <c r="BB37" i="1"/>
  <c r="BA38" i="1"/>
  <c r="BB38" i="1"/>
  <c r="BA39" i="1"/>
  <c r="BB39" i="1"/>
  <c r="BA40" i="1"/>
  <c r="BB40" i="1"/>
  <c r="BA41" i="1"/>
  <c r="BB41" i="1"/>
  <c r="BA42" i="1"/>
  <c r="BB42" i="1"/>
  <c r="BA43" i="1"/>
  <c r="BB43" i="1"/>
  <c r="BA44" i="1"/>
  <c r="BB44" i="1"/>
  <c r="BA45" i="1"/>
  <c r="BB45" i="1"/>
  <c r="BA46" i="1"/>
  <c r="BB46" i="1"/>
  <c r="BA47" i="1"/>
  <c r="BB47" i="1"/>
  <c r="BA48" i="1"/>
  <c r="BB48" i="1"/>
  <c r="BA49" i="1"/>
  <c r="BB49" i="1"/>
  <c r="BA50" i="1"/>
  <c r="BB50" i="1"/>
  <c r="BA51" i="1"/>
  <c r="BB51" i="1"/>
  <c r="BA52" i="1"/>
  <c r="BB52" i="1"/>
  <c r="BA53" i="1"/>
  <c r="BB53" i="1"/>
  <c r="BA54" i="1"/>
  <c r="BB54" i="1"/>
  <c r="BA55" i="1"/>
  <c r="BB55" i="1"/>
  <c r="BA56" i="1"/>
  <c r="BB56" i="1"/>
  <c r="BA57" i="1"/>
  <c r="BB57" i="1"/>
  <c r="BA58" i="1"/>
  <c r="BB58" i="1"/>
  <c r="BA59" i="1"/>
  <c r="BB59" i="1"/>
  <c r="BA60" i="1"/>
  <c r="BB3" i="1"/>
  <c r="BB2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V22" i="1"/>
  <c r="AW22" i="1"/>
  <c r="AV23" i="1"/>
  <c r="AW23" i="1"/>
  <c r="AV24" i="1"/>
  <c r="AW24" i="1"/>
  <c r="AV25" i="1"/>
  <c r="AW25" i="1"/>
  <c r="AV26" i="1"/>
  <c r="AW26" i="1"/>
  <c r="AV27" i="1"/>
  <c r="AW27" i="1"/>
  <c r="AV28" i="1"/>
  <c r="AW28" i="1"/>
  <c r="AV29" i="1"/>
  <c r="AW29" i="1"/>
  <c r="AV30" i="1"/>
  <c r="AW30" i="1"/>
  <c r="AV31" i="1"/>
  <c r="AW31" i="1"/>
  <c r="AV32" i="1"/>
  <c r="AW32" i="1"/>
  <c r="AV33" i="1"/>
  <c r="AW33" i="1"/>
  <c r="AV34" i="1"/>
  <c r="AW34" i="1"/>
  <c r="AV35" i="1"/>
  <c r="AW35" i="1"/>
  <c r="AV36" i="1"/>
  <c r="AW36" i="1"/>
  <c r="AV37" i="1"/>
  <c r="AW37" i="1"/>
  <c r="AV38" i="1"/>
  <c r="AW38" i="1"/>
  <c r="AV39" i="1"/>
  <c r="AW39" i="1"/>
  <c r="AV40" i="1"/>
  <c r="AW40" i="1"/>
  <c r="AV41" i="1"/>
  <c r="AW41" i="1"/>
  <c r="AV42" i="1"/>
  <c r="AW42" i="1"/>
  <c r="AV43" i="1"/>
  <c r="AW43" i="1"/>
  <c r="AV44" i="1"/>
  <c r="AW44" i="1"/>
  <c r="AV45" i="1"/>
  <c r="AW45" i="1"/>
  <c r="AV46" i="1"/>
  <c r="AW46" i="1"/>
  <c r="AV47" i="1"/>
  <c r="AW47" i="1"/>
  <c r="AV48" i="1"/>
  <c r="AW48" i="1"/>
  <c r="AV49" i="1"/>
  <c r="AW49" i="1"/>
  <c r="AV50" i="1"/>
  <c r="AW50" i="1"/>
  <c r="AV51" i="1"/>
  <c r="AW51" i="1"/>
  <c r="AV52" i="1"/>
  <c r="AW52" i="1"/>
  <c r="AV53" i="1"/>
  <c r="AW53" i="1"/>
  <c r="AV54" i="1"/>
  <c r="AW54" i="1"/>
  <c r="AV55" i="1"/>
  <c r="AW55" i="1"/>
  <c r="AV56" i="1"/>
  <c r="AW56" i="1"/>
  <c r="AV57" i="1"/>
  <c r="AW57" i="1"/>
  <c r="AV58" i="1"/>
  <c r="AW3" i="1"/>
  <c r="AW2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Q22" i="1"/>
  <c r="AR22" i="1"/>
  <c r="AQ23" i="1"/>
  <c r="AR23" i="1"/>
  <c r="AQ24" i="1"/>
  <c r="AR24" i="1"/>
  <c r="AQ25" i="1"/>
  <c r="AR25" i="1"/>
  <c r="AQ26" i="1"/>
  <c r="AR26" i="1"/>
  <c r="AQ27" i="1"/>
  <c r="AR27" i="1"/>
  <c r="AQ28" i="1"/>
  <c r="AR28" i="1"/>
  <c r="AQ29" i="1"/>
  <c r="AR29" i="1"/>
  <c r="AQ30" i="1"/>
  <c r="AR30" i="1"/>
  <c r="AQ31" i="1"/>
  <c r="AR31" i="1"/>
  <c r="AQ32" i="1"/>
  <c r="AR32" i="1"/>
  <c r="AQ33" i="1"/>
  <c r="AR33" i="1"/>
  <c r="AQ34" i="1"/>
  <c r="AR34" i="1"/>
  <c r="AQ35" i="1"/>
  <c r="AR35" i="1"/>
  <c r="AQ36" i="1"/>
  <c r="AR36" i="1"/>
  <c r="AQ37" i="1"/>
  <c r="AR37" i="1"/>
  <c r="AQ38" i="1"/>
  <c r="AR38" i="1"/>
  <c r="AQ39" i="1"/>
  <c r="AR39" i="1"/>
  <c r="AQ40" i="1"/>
  <c r="AR40" i="1"/>
  <c r="AQ41" i="1"/>
  <c r="AR41" i="1"/>
  <c r="AQ42" i="1"/>
  <c r="AR42" i="1"/>
  <c r="AQ43" i="1"/>
  <c r="AR43" i="1"/>
  <c r="AQ44" i="1"/>
  <c r="AR44" i="1"/>
  <c r="AQ45" i="1"/>
  <c r="AR45" i="1"/>
  <c r="AQ46" i="1"/>
  <c r="AR46" i="1"/>
  <c r="AQ47" i="1"/>
  <c r="AR47" i="1"/>
  <c r="AQ48" i="1"/>
  <c r="AR48" i="1"/>
  <c r="AQ49" i="1"/>
  <c r="AR49" i="1"/>
  <c r="AQ50" i="1"/>
  <c r="AR50" i="1"/>
  <c r="AQ51" i="1"/>
  <c r="AR51" i="1"/>
  <c r="AQ52" i="1"/>
  <c r="AR52" i="1"/>
  <c r="AQ53" i="1"/>
  <c r="AR53" i="1"/>
  <c r="AQ54" i="1"/>
  <c r="AR54" i="1"/>
  <c r="AQ55" i="1"/>
  <c r="AR55" i="1"/>
  <c r="AQ56" i="1"/>
  <c r="AR56" i="1"/>
  <c r="AQ57" i="1"/>
  <c r="AR57" i="1"/>
  <c r="AQ58" i="1"/>
  <c r="AR3" i="1"/>
  <c r="AR2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L22" i="1"/>
  <c r="AM22" i="1"/>
  <c r="AL23" i="1"/>
  <c r="AM23" i="1"/>
  <c r="AL24" i="1"/>
  <c r="AM24" i="1"/>
  <c r="AL25" i="1"/>
  <c r="AM25" i="1"/>
  <c r="AL26" i="1"/>
  <c r="AM26" i="1"/>
  <c r="AL27" i="1"/>
  <c r="AM27" i="1"/>
  <c r="AL28" i="1"/>
  <c r="AM28" i="1"/>
  <c r="AL29" i="1"/>
  <c r="AM29" i="1"/>
  <c r="AL30" i="1"/>
  <c r="AM30" i="1"/>
  <c r="AL31" i="1"/>
  <c r="AM31" i="1"/>
  <c r="AL32" i="1"/>
  <c r="AM32" i="1"/>
  <c r="AL33" i="1"/>
  <c r="AM33" i="1"/>
  <c r="AL34" i="1"/>
  <c r="AM34" i="1"/>
  <c r="AL35" i="1"/>
  <c r="AM35" i="1"/>
  <c r="AL36" i="1"/>
  <c r="AM36" i="1"/>
  <c r="AL37" i="1"/>
  <c r="AM37" i="1"/>
  <c r="AL38" i="1"/>
  <c r="AM38" i="1"/>
  <c r="AL39" i="1"/>
  <c r="AM39" i="1"/>
  <c r="AL40" i="1"/>
  <c r="AM40" i="1"/>
  <c r="AL41" i="1"/>
  <c r="AM41" i="1"/>
  <c r="AL42" i="1"/>
  <c r="AM42" i="1"/>
  <c r="AL43" i="1"/>
  <c r="AM43" i="1"/>
  <c r="AL44" i="1"/>
  <c r="AM44" i="1"/>
  <c r="AL45" i="1"/>
  <c r="AM45" i="1"/>
  <c r="AL46" i="1"/>
  <c r="AM46" i="1"/>
  <c r="AL47" i="1"/>
  <c r="AM47" i="1"/>
  <c r="AL48" i="1"/>
  <c r="AM48" i="1"/>
  <c r="AL49" i="1"/>
  <c r="AM49" i="1"/>
  <c r="AL50" i="1"/>
  <c r="AM50" i="1"/>
  <c r="AL51" i="1"/>
  <c r="AM51" i="1"/>
  <c r="AL52" i="1"/>
  <c r="AM52" i="1"/>
  <c r="AL53" i="1"/>
  <c r="AM53" i="1"/>
  <c r="AL54" i="1"/>
  <c r="AM54" i="1"/>
  <c r="AL55" i="1"/>
  <c r="AM55" i="1"/>
  <c r="AL56" i="1"/>
  <c r="AM56" i="1"/>
  <c r="AL57" i="1"/>
  <c r="AM57" i="1"/>
  <c r="AL58" i="1"/>
  <c r="AM3" i="1"/>
  <c r="AM2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AG29" i="1"/>
  <c r="AH29" i="1"/>
  <c r="AG30" i="1"/>
  <c r="AH30" i="1"/>
  <c r="AG31" i="1"/>
  <c r="AH31" i="1"/>
  <c r="AG32" i="1"/>
  <c r="AH32" i="1"/>
  <c r="AG33" i="1"/>
  <c r="AH33" i="1"/>
  <c r="AG34" i="1"/>
  <c r="AH34" i="1"/>
  <c r="AG35" i="1"/>
  <c r="AH35" i="1"/>
  <c r="AG36" i="1"/>
  <c r="AH36" i="1"/>
  <c r="AG37" i="1"/>
  <c r="AH37" i="1"/>
  <c r="AG38" i="1"/>
  <c r="AH38" i="1"/>
  <c r="AG39" i="1"/>
  <c r="AH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G47" i="1"/>
  <c r="AH47" i="1"/>
  <c r="AG48" i="1"/>
  <c r="AH48" i="1"/>
  <c r="AG49" i="1"/>
  <c r="AH49" i="1"/>
  <c r="AG50" i="1"/>
  <c r="AH50" i="1"/>
  <c r="AG51" i="1"/>
  <c r="AH51" i="1"/>
  <c r="AG52" i="1"/>
  <c r="AH52" i="1"/>
  <c r="AG53" i="1"/>
  <c r="AH53" i="1"/>
  <c r="AG54" i="1"/>
  <c r="AH54" i="1"/>
  <c r="AG55" i="1"/>
  <c r="AH55" i="1"/>
  <c r="AG56" i="1"/>
  <c r="AH56" i="1"/>
  <c r="AG57" i="1"/>
  <c r="AH57" i="1"/>
  <c r="AG58" i="1"/>
  <c r="AH3" i="1"/>
  <c r="AH2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3" i="1"/>
  <c r="AC2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3" i="1"/>
  <c r="X2" i="1"/>
  <c r="F1" i="1"/>
  <c r="K1" i="1"/>
  <c r="P1" i="1"/>
  <c r="U1" i="1"/>
  <c r="Z1" i="1"/>
  <c r="AE1" i="1"/>
  <c r="AJ1" i="1"/>
  <c r="AO1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2" i="1"/>
  <c r="S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2" i="1"/>
  <c r="N3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2" i="1"/>
  <c r="C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<sst xmlns="http://schemas.openxmlformats.org/spreadsheetml/2006/main" count="1100" uniqueCount="104">
  <si>
    <t>1-1.1</t>
  </si>
  <si>
    <t>1.1-1.2</t>
  </si>
  <si>
    <t>1.2-1.3</t>
  </si>
  <si>
    <t>1.3-1.4</t>
  </si>
  <si>
    <t>1.4-1.5</t>
  </si>
  <si>
    <t>1.5-1.6</t>
  </si>
  <si>
    <t>1.6-1.7</t>
  </si>
  <si>
    <t>1.7-1.8</t>
  </si>
  <si>
    <t>1.8-1.9</t>
  </si>
  <si>
    <t>1.9-2</t>
  </si>
  <si>
    <t>2-2.1</t>
  </si>
  <si>
    <t>2.1-2.2</t>
  </si>
  <si>
    <t>2.2-2.3</t>
  </si>
  <si>
    <t>2.3-2.4</t>
  </si>
  <si>
    <t>2.4-2.5</t>
  </si>
  <si>
    <t>2.5-2.6</t>
  </si>
  <si>
    <t>2.6-2.7</t>
  </si>
  <si>
    <t>2.7-2.8</t>
  </si>
  <si>
    <t>2.8-2.9</t>
  </si>
  <si>
    <t>2.9-3</t>
  </si>
  <si>
    <t>3-3.1</t>
  </si>
  <si>
    <t>3.1-3.2</t>
  </si>
  <si>
    <t>3.2-3.3</t>
  </si>
  <si>
    <t>3.3-3.4</t>
  </si>
  <si>
    <t>3.4-3.5</t>
  </si>
  <si>
    <t>3.5-3.6</t>
  </si>
  <si>
    <t>3.6-3.7</t>
  </si>
  <si>
    <t>3.7-3.8</t>
  </si>
  <si>
    <t>3.8-3.9</t>
  </si>
  <si>
    <t>3.9-4</t>
  </si>
  <si>
    <t>4-4.1</t>
  </si>
  <si>
    <t>4.1-4.2</t>
  </si>
  <si>
    <t>4.2-4.3</t>
  </si>
  <si>
    <t>4.3-4.4</t>
  </si>
  <si>
    <t>4.4-4.5</t>
  </si>
  <si>
    <t>4.5-4.6</t>
  </si>
  <si>
    <t>4.6-4.7</t>
  </si>
  <si>
    <t>4.7-4.8</t>
  </si>
  <si>
    <t>4.8-4.9</t>
  </si>
  <si>
    <t>4.9-5</t>
  </si>
  <si>
    <t>5-5.1</t>
  </si>
  <si>
    <t>5.1-5.2</t>
  </si>
  <si>
    <t>5.2-5.3</t>
  </si>
  <si>
    <t>5.3-5.4</t>
  </si>
  <si>
    <t>5.4-5.5</t>
  </si>
  <si>
    <t>5.5-5.6</t>
  </si>
  <si>
    <t>5.6-5.7</t>
  </si>
  <si>
    <t>5.7-5.8</t>
  </si>
  <si>
    <t>5.8-5.9</t>
  </si>
  <si>
    <t>5.9-6</t>
  </si>
  <si>
    <t>6-6.1</t>
  </si>
  <si>
    <t>6.1-6.2</t>
  </si>
  <si>
    <t>6.2-6.3</t>
  </si>
  <si>
    <t>6.3-6.4</t>
  </si>
  <si>
    <t>6.4-6.5</t>
  </si>
  <si>
    <t>6.5-6.6</t>
  </si>
  <si>
    <t>Grand Total</t>
  </si>
  <si>
    <t xml:space="preserve"> Total</t>
  </si>
  <si>
    <t>0.8-0.9</t>
  </si>
  <si>
    <t>0.9-1</t>
  </si>
  <si>
    <t>0.5-0.6</t>
  </si>
  <si>
    <t>0.7-0.8</t>
  </si>
  <si>
    <t>ล้านบาท1</t>
  </si>
  <si>
    <t>% สะสม1</t>
  </si>
  <si>
    <t>% สะสม18</t>
  </si>
  <si>
    <t>ล้านบาท18</t>
  </si>
  <si>
    <t>% สะสม17</t>
  </si>
  <si>
    <t>ล้านบาท17</t>
  </si>
  <si>
    <t>% สะสม16</t>
  </si>
  <si>
    <t>ล้านบาท16</t>
  </si>
  <si>
    <t>% สะสม15</t>
  </si>
  <si>
    <t>ล้านบาท15</t>
  </si>
  <si>
    <t>% สะสม14</t>
  </si>
  <si>
    <t>ล้านบาท14</t>
  </si>
  <si>
    <t>% สะสม13</t>
  </si>
  <si>
    <t>ล้านบาท13</t>
  </si>
  <si>
    <t>% สะสม12</t>
  </si>
  <si>
    <t>ล้านบาท12</t>
  </si>
  <si>
    <t>% สะสม11</t>
  </si>
  <si>
    <t>ล้านบาท11</t>
  </si>
  <si>
    <t>% สะสม10</t>
  </si>
  <si>
    <t>ล้านบาท10</t>
  </si>
  <si>
    <t>% สะสม9</t>
  </si>
  <si>
    <t>ล้านบาท9</t>
  </si>
  <si>
    <t>% สะสม8</t>
  </si>
  <si>
    <t>ล้านบาท8</t>
  </si>
  <si>
    <t>% สะสม7</t>
  </si>
  <si>
    <t>ล้านบาท7</t>
  </si>
  <si>
    <t>% สะสม6</t>
  </si>
  <si>
    <t>ล้านบาท6</t>
  </si>
  <si>
    <t>% สะสม5</t>
  </si>
  <si>
    <t>ล้านบาท5</t>
  </si>
  <si>
    <t>ล้านบาท4</t>
  </si>
  <si>
    <t>% สะสม4</t>
  </si>
  <si>
    <t>ล้านบาท3</t>
  </si>
  <si>
    <t>% สะสม3</t>
  </si>
  <si>
    <t>ล้านบาท2</t>
  </si>
  <si>
    <t>% สะสม2</t>
  </si>
  <si>
    <t>งบ</t>
  </si>
  <si>
    <t>IRI</t>
  </si>
  <si>
    <t>ระยะทาง</t>
  </si>
  <si>
    <t>%</t>
  </si>
  <si>
    <t>B/C</t>
  </si>
  <si>
    <t>ค่าซ่อม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</si>
</sst>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3" fillId="2" borderId="1" xfId="0" applyFont="1" applyFill="1" applyBorder="1" applyAlignment="1">
      <alignment horizontal="left"/>
    </xf>
    <xf numFmtId="0" fontId="3" fillId="2" borderId="1" xfId="0" applyNumberFormat="1" applyFont="1" applyFill="1" applyBorder="1"/>
    <xf numFmtId="0" fontId="2" fillId="0" borderId="0" xfId="0" applyFont="1"/>
    <xf numFmtId="10" fontId="2" fillId="0" borderId="0" xfId="0" applyNumberFormat="1" applyFont="1"/>
    <xf numFmtId="164" fontId="3" fillId="2" borderId="1" xfId="0" applyNumberFormat="1" applyFont="1" applyFill="1" applyBorder="1"/>
    <xf numFmtId="3" fontId="3" fillId="2" borderId="1" xfId="0" applyNumberFormat="1" applyFont="1" applyFill="1" applyBorder="1"/>
    <xf numFmtId="0" fontId="6" fillId="0" borderId="0" xfId="0" applyFont="1"/>
    <xf numFmtId="43" fontId="0" fillId="0" borderId="0" xfId="0" applyNumberFormat="1"/>
    <xf numFmtId="10" fontId="0" fillId="0" borderId="0" xfId="0" applyNumberFormat="1"/>
  </cellXfs>
  <cellStyles count="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Sheet3!$I$2:$I$12</c:f>
              <c:numCache>
                <c:formatCode>0.00%</c:formatCode>
                <c:ptCount val="11"/>
                <c:pt idx="0">
                  <c:v>1.3732956055088286E-2</c:v>
                </c:pt>
                <c:pt idx="1">
                  <c:v>2.4967398954966913E-2</c:v>
                </c:pt>
                <c:pt idx="2">
                  <c:v>3.449568313201623E-2</c:v>
                </c:pt>
                <c:pt idx="3">
                  <c:v>4.381141689153778E-2</c:v>
                </c:pt>
                <c:pt idx="4">
                  <c:v>5.250621257816368E-2</c:v>
                </c:pt>
                <c:pt idx="5">
                  <c:v>6.2092878152636755E-2</c:v>
                </c:pt>
                <c:pt idx="6">
                  <c:v>7.2741419341449953E-2</c:v>
                </c:pt>
                <c:pt idx="7">
                  <c:v>8.2136833175728619E-2</c:v>
                </c:pt>
                <c:pt idx="8">
                  <c:v>9.3923311309803803E-2</c:v>
                </c:pt>
                <c:pt idx="9">
                  <c:v>0.10611424989699736</c:v>
                </c:pt>
                <c:pt idx="10">
                  <c:v>0.12558041340830506</c:v>
                </c:pt>
              </c:numCache>
            </c:numRef>
          </c:xVal>
          <c:yVal>
            <c:numRef>
              <c:f>Sheet3!$M$2:$M$12</c:f>
              <c:numCache>
                <c:formatCode>_(* #,##0.00_);_(* \(#,##0.00\);_(* "-"??_);_(@_)</c:formatCode>
                <c:ptCount val="11"/>
                <c:pt idx="0">
                  <c:v>19774858315258.152</c:v>
                </c:pt>
                <c:pt idx="1">
                  <c:v>29711765000288.762</c:v>
                </c:pt>
                <c:pt idx="2">
                  <c:v>36757405216960.039</c:v>
                </c:pt>
                <c:pt idx="3">
                  <c:v>37946447304100.406</c:v>
                </c:pt>
                <c:pt idx="4">
                  <c:v>41861132170441.984</c:v>
                </c:pt>
                <c:pt idx="5">
                  <c:v>38376370437444.687</c:v>
                </c:pt>
                <c:pt idx="6">
                  <c:v>33610026189668.434</c:v>
                </c:pt>
                <c:pt idx="7">
                  <c:v>36701812209564.391</c:v>
                </c:pt>
                <c:pt idx="8">
                  <c:v>29060451001842.93</c:v>
                </c:pt>
                <c:pt idx="9">
                  <c:v>26735947964282.113</c:v>
                </c:pt>
                <c:pt idx="10">
                  <c:v>15885662098930.398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Sheet3!$I$2:$I$12</c:f>
              <c:numCache>
                <c:formatCode>0.00%</c:formatCode>
                <c:ptCount val="11"/>
                <c:pt idx="0">
                  <c:v>1.3732956055088286E-2</c:v>
                </c:pt>
                <c:pt idx="1">
                  <c:v>2.4967398954966913E-2</c:v>
                </c:pt>
                <c:pt idx="2">
                  <c:v>3.449568313201623E-2</c:v>
                </c:pt>
                <c:pt idx="3">
                  <c:v>4.381141689153778E-2</c:v>
                </c:pt>
                <c:pt idx="4">
                  <c:v>5.250621257816368E-2</c:v>
                </c:pt>
                <c:pt idx="5">
                  <c:v>6.2092878152636755E-2</c:v>
                </c:pt>
                <c:pt idx="6">
                  <c:v>7.2741419341449953E-2</c:v>
                </c:pt>
                <c:pt idx="7">
                  <c:v>8.2136833175728619E-2</c:v>
                </c:pt>
                <c:pt idx="8">
                  <c:v>9.3923311309803803E-2</c:v>
                </c:pt>
                <c:pt idx="9">
                  <c:v>0.10611424989699736</c:v>
                </c:pt>
                <c:pt idx="10">
                  <c:v>0.12558041340830506</c:v>
                </c:pt>
              </c:numCache>
            </c:numRef>
          </c:xVal>
          <c:yVal>
            <c:numRef>
              <c:f>Sheet3!$K$2:$K$12</c:f>
              <c:numCache>
                <c:formatCode>_(* #,##0.00_);_(* \(#,##0.00\);_(* "-"??_);_(@_)</c:formatCode>
                <c:ptCount val="11"/>
                <c:pt idx="0">
                  <c:v>728175455881.90088</c:v>
                </c:pt>
                <c:pt idx="1">
                  <c:v>890119782859.72534</c:v>
                </c:pt>
                <c:pt idx="2">
                  <c:v>1049506864020.3619</c:v>
                </c:pt>
                <c:pt idx="3">
                  <c:v>1073452605450.338</c:v>
                </c:pt>
                <c:pt idx="4">
                  <c:v>1150113358905.2214</c:v>
                </c:pt>
                <c:pt idx="5">
                  <c:v>1043115497361.0106</c:v>
                </c:pt>
                <c:pt idx="6">
                  <c:v>939095845319.68274</c:v>
                </c:pt>
                <c:pt idx="7">
                  <c:v>1064349034136.7942</c:v>
                </c:pt>
                <c:pt idx="8">
                  <c:v>848429948769.82935</c:v>
                </c:pt>
                <c:pt idx="9">
                  <c:v>820281319201.68311</c:v>
                </c:pt>
                <c:pt idx="10">
                  <c:v>513711856250.5152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503088"/>
        <c:axId val="385500368"/>
      </c:scatterChart>
      <c:valAx>
        <c:axId val="38550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500368"/>
        <c:crosses val="autoZero"/>
        <c:crossBetween val="midCat"/>
      </c:valAx>
      <c:valAx>
        <c:axId val="38550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503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Sheet3!$E$2:$E$13</c:f>
              <c:numCache>
                <c:formatCode>General</c:formatCode>
                <c:ptCount val="12"/>
                <c:pt idx="0">
                  <c:v>0.86459050655883407</c:v>
                </c:pt>
                <c:pt idx="1">
                  <c:v>0.87832346261392236</c:v>
                </c:pt>
                <c:pt idx="2">
                  <c:v>0.88955790551380098</c:v>
                </c:pt>
                <c:pt idx="3">
                  <c:v>0.8990861896908503</c:v>
                </c:pt>
                <c:pt idx="4">
                  <c:v>0.90840192345037185</c:v>
                </c:pt>
                <c:pt idx="5">
                  <c:v>0.91709671913699775</c:v>
                </c:pt>
                <c:pt idx="6">
                  <c:v>0.92668338471147083</c:v>
                </c:pt>
                <c:pt idx="7">
                  <c:v>0.93733192590028402</c:v>
                </c:pt>
                <c:pt idx="8">
                  <c:v>0.94672733973456269</c:v>
                </c:pt>
                <c:pt idx="9">
                  <c:v>0.95851381786863787</c:v>
                </c:pt>
                <c:pt idx="10">
                  <c:v>0.97070475645583143</c:v>
                </c:pt>
                <c:pt idx="11">
                  <c:v>0.99017091996713913</c:v>
                </c:pt>
              </c:numCache>
            </c:numRef>
          </c:xVal>
          <c:yVal>
            <c:numRef>
              <c:f>Sheet3!$G$2:$G$13</c:f>
              <c:numCache>
                <c:formatCode>_(* #,##0.00_);_(* \(#,##0.00\);_(* "-"??_);_(@_)</c:formatCode>
                <c:ptCount val="12"/>
                <c:pt idx="0">
                  <c:v>9999998394</c:v>
                </c:pt>
                <c:pt idx="1">
                  <c:v>19999999930.020023</c:v>
                </c:pt>
                <c:pt idx="2">
                  <c:v>29999999804.60997</c:v>
                </c:pt>
                <c:pt idx="3">
                  <c:v>39999999450.759834</c:v>
                </c:pt>
                <c:pt idx="4">
                  <c:v>49999998126.599915</c:v>
                </c:pt>
                <c:pt idx="5">
                  <c:v>59999998798.739861</c:v>
                </c:pt>
                <c:pt idx="6">
                  <c:v>69999998227.490021</c:v>
                </c:pt>
                <c:pt idx="7">
                  <c:v>79999999016.62001</c:v>
                </c:pt>
                <c:pt idx="8">
                  <c:v>89999998656.449982</c:v>
                </c:pt>
                <c:pt idx="9">
                  <c:v>99999999695.920105</c:v>
                </c:pt>
                <c:pt idx="10">
                  <c:v>109999998882.52994</c:v>
                </c:pt>
                <c:pt idx="11">
                  <c:v>119999997873.99986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Sheet3!$E$2:$E$13</c:f>
              <c:numCache>
                <c:formatCode>General</c:formatCode>
                <c:ptCount val="12"/>
                <c:pt idx="0">
                  <c:v>0.86459050655883407</c:v>
                </c:pt>
                <c:pt idx="1">
                  <c:v>0.87832346261392236</c:v>
                </c:pt>
                <c:pt idx="2">
                  <c:v>0.88955790551380098</c:v>
                </c:pt>
                <c:pt idx="3">
                  <c:v>0.8990861896908503</c:v>
                </c:pt>
                <c:pt idx="4">
                  <c:v>0.90840192345037185</c:v>
                </c:pt>
                <c:pt idx="5">
                  <c:v>0.91709671913699775</c:v>
                </c:pt>
                <c:pt idx="6">
                  <c:v>0.92668338471147083</c:v>
                </c:pt>
                <c:pt idx="7">
                  <c:v>0.93733192590028402</c:v>
                </c:pt>
                <c:pt idx="8">
                  <c:v>0.94672733973456269</c:v>
                </c:pt>
                <c:pt idx="9">
                  <c:v>0.95851381786863787</c:v>
                </c:pt>
                <c:pt idx="10">
                  <c:v>0.97070475645583143</c:v>
                </c:pt>
                <c:pt idx="11">
                  <c:v>0.99017091996713913</c:v>
                </c:pt>
              </c:numCache>
            </c:numRef>
          </c:xVal>
          <c:yVal>
            <c:numRef>
              <c:f>Sheet3!$H$2:$H$13</c:f>
              <c:numCache>
                <c:formatCode>_(* #,##0.00_);_(* \(#,##0.00\);_(* "-"??_);_(@_)</c:formatCode>
                <c:ptCount val="12"/>
                <c:pt idx="0">
                  <c:v>156298411998.47101</c:v>
                </c:pt>
                <c:pt idx="1">
                  <c:v>427865672237.50836</c:v>
                </c:pt>
                <c:pt idx="2">
                  <c:v>761660799587.86475</c:v>
                </c:pt>
                <c:pt idx="3">
                  <c:v>1111895802106.0151</c:v>
                </c:pt>
                <c:pt idx="4">
                  <c:v>1465394802310.7288</c:v>
                </c:pt>
                <c:pt idx="5">
                  <c:v>1829368793743.5645</c:v>
                </c:pt>
                <c:pt idx="6">
                  <c:v>2197270223089.4417</c:v>
                </c:pt>
                <c:pt idx="7">
                  <c:v>2555167971327.2163</c:v>
                </c:pt>
                <c:pt idx="8">
                  <c:v>2899996685504.0552</c:v>
                </c:pt>
                <c:pt idx="9">
                  <c:v>3242517055803.6401</c:v>
                </c:pt>
                <c:pt idx="10">
                  <c:v>3568453355506.606</c:v>
                </c:pt>
                <c:pt idx="11">
                  <c:v>3877686251409.7686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788112"/>
        <c:axId val="377794096"/>
      </c:scatterChart>
      <c:valAx>
        <c:axId val="37778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794096"/>
        <c:crosses val="autoZero"/>
        <c:crossBetween val="midCat"/>
      </c:valAx>
      <c:valAx>
        <c:axId val="37779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788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71438</xdr:colOff>
      <xdr:row>2</xdr:row>
      <xdr:rowOff>3571</xdr:rowOff>
    </xdr:from>
    <xdr:to>
      <xdr:col>20</xdr:col>
      <xdr:colOff>392906</xdr:colOff>
      <xdr:row>16</xdr:row>
      <xdr:rowOff>79771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500061</xdr:colOff>
      <xdr:row>12</xdr:row>
      <xdr:rowOff>134539</xdr:rowOff>
    </xdr:from>
    <xdr:to>
      <xdr:col>12</xdr:col>
      <xdr:colOff>1821655</xdr:colOff>
      <xdr:row>32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91"/>
  <sheetViews>
    <sheetView workbookViewId="0">
      <selection activeCell="B75" sqref="B75"/>
    </sheetView>
  </sheetViews>
  <sheetFormatPr defaultColWidth="11.42578125" defaultRowHeight="15"/>
  <sheetData>
    <row r="1" spans="1:1">
      <c r="A1">
        <v>1</v>
      </c>
    </row>
    <row r="2" spans="1:1" ht="15" hidden="1" customHeight="1"/>
    <row r="3" spans="1:1" ht="15" hidden="1" customHeight="1"/>
    <row r="4" spans="1:1" ht="15" hidden="1" customHeight="1"/>
    <row r="5" spans="1:1">
      <c r="A5" s="11">
        <v>0.142603376</v>
      </c>
    </row>
    <row r="6" spans="1:1" ht="15" hidden="1" customHeight="1">
      <c r="A6" s="11"/>
    </row>
    <row r="7" spans="1:1" ht="15" hidden="1" customHeight="1">
      <c r="A7" s="11"/>
    </row>
    <row r="8" spans="1:1" ht="15" hidden="1" customHeight="1">
      <c r="A8" s="7"/>
    </row>
    <row r="9" spans="1:1" ht="15" hidden="1" customHeight="1">
      <c r="A9" s="11"/>
    </row>
    <row r="10" spans="1:1">
      <c r="A10" s="11">
        <v>0.21511989100000001</v>
      </c>
    </row>
    <row r="11" spans="1:1" ht="15" hidden="1" customHeight="1">
      <c r="A11" s="11"/>
    </row>
    <row r="12" spans="1:1" ht="15" hidden="1" customHeight="1">
      <c r="A12" s="11"/>
    </row>
    <row r="13" spans="1:1" ht="15" hidden="1" customHeight="1">
      <c r="A13" s="7"/>
    </row>
    <row r="14" spans="1:1" ht="15" hidden="1" customHeight="1">
      <c r="A14" s="11"/>
    </row>
    <row r="15" spans="1:1">
      <c r="A15" s="11">
        <v>0.28462453999999998</v>
      </c>
    </row>
    <row r="16" spans="1:1" ht="15" hidden="1" customHeight="1">
      <c r="A16" s="11"/>
    </row>
    <row r="17" spans="1:1" ht="15" hidden="1" customHeight="1">
      <c r="A17" s="11"/>
    </row>
    <row r="18" spans="1:1" ht="15" hidden="1" customHeight="1">
      <c r="A18" s="7"/>
    </row>
    <row r="19" spans="1:1" ht="15" hidden="1" customHeight="1">
      <c r="A19" s="11"/>
    </row>
    <row r="20" spans="1:1">
      <c r="A20" s="11">
        <v>0.35310453800000002</v>
      </c>
    </row>
    <row r="21" spans="1:1" ht="15" hidden="1" customHeight="1">
      <c r="A21" s="11"/>
    </row>
    <row r="22" spans="1:1" ht="15" hidden="1" customHeight="1">
      <c r="A22" s="11"/>
    </row>
    <row r="23" spans="1:1" ht="15" hidden="1" customHeight="1">
      <c r="A23" s="7"/>
    </row>
    <row r="24" spans="1:1" ht="15" hidden="1" customHeight="1">
      <c r="A24" s="11"/>
    </row>
    <row r="25" spans="1:1">
      <c r="A25" s="11">
        <v>0.42082588700000001</v>
      </c>
    </row>
    <row r="26" spans="1:1" ht="15" hidden="1" customHeight="1">
      <c r="A26" s="11"/>
    </row>
    <row r="27" spans="1:1" ht="15" hidden="1" customHeight="1">
      <c r="A27" s="11"/>
    </row>
    <row r="28" spans="1:1" ht="15" hidden="1" customHeight="1">
      <c r="A28" s="11"/>
    </row>
    <row r="29" spans="1:1" ht="15" hidden="1" customHeight="1">
      <c r="A29" s="11"/>
    </row>
    <row r="30" spans="1:1">
      <c r="A30" s="11">
        <v>0.49047512399999998</v>
      </c>
    </row>
    <row r="31" spans="1:1" ht="15" hidden="1" customHeight="1">
      <c r="A31" s="11"/>
    </row>
    <row r="32" spans="1:1" ht="15" hidden="1" customHeight="1">
      <c r="A32" s="11"/>
    </row>
    <row r="33" spans="1:1" ht="15" hidden="1" customHeight="1">
      <c r="A33" s="11"/>
    </row>
    <row r="34" spans="1:1" ht="15" hidden="1" customHeight="1">
      <c r="A34" s="11"/>
    </row>
    <row r="35" spans="1:1">
      <c r="A35" s="11">
        <v>0.55806591999999999</v>
      </c>
    </row>
    <row r="36" spans="1:1" ht="15" hidden="1" customHeight="1">
      <c r="A36" s="11"/>
    </row>
    <row r="37" spans="1:1" ht="15" hidden="1" customHeight="1">
      <c r="A37" s="11"/>
    </row>
    <row r="38" spans="1:1" ht="15" hidden="1" customHeight="1">
      <c r="A38" s="11"/>
    </row>
    <row r="39" spans="1:1" ht="15" hidden="1" customHeight="1">
      <c r="A39" s="11"/>
    </row>
    <row r="40" spans="1:1">
      <c r="A40" s="11">
        <v>0.62474099599999999</v>
      </c>
    </row>
    <row r="41" spans="1:1" ht="15" hidden="1" customHeight="1">
      <c r="A41" s="11"/>
    </row>
    <row r="42" spans="1:1" ht="15" hidden="1" customHeight="1">
      <c r="A42" s="11"/>
    </row>
    <row r="43" spans="1:1" ht="15" hidden="1" customHeight="1">
      <c r="A43" s="11"/>
    </row>
    <row r="44" spans="1:1" ht="15" hidden="1" customHeight="1">
      <c r="A44" s="11"/>
    </row>
    <row r="45" spans="1:1">
      <c r="A45" s="11">
        <v>0.69093864699999996</v>
      </c>
    </row>
    <row r="46" spans="1:1" ht="15" hidden="1" customHeight="1">
      <c r="A46" s="11"/>
    </row>
    <row r="47" spans="1:1" ht="15" hidden="1" customHeight="1">
      <c r="A47" s="11"/>
    </row>
    <row r="48" spans="1:1" ht="15" hidden="1" customHeight="1">
      <c r="A48" s="11"/>
    </row>
    <row r="49" spans="1:1" ht="15" hidden="1" customHeight="1">
      <c r="A49" s="11"/>
    </row>
    <row r="50" spans="1:1">
      <c r="A50" s="11">
        <v>0.75573122500000001</v>
      </c>
    </row>
    <row r="51" spans="1:1" ht="15" hidden="1" customHeight="1">
      <c r="A51" s="11"/>
    </row>
    <row r="52" spans="1:1" ht="15" hidden="1" customHeight="1">
      <c r="A52" s="11"/>
    </row>
    <row r="53" spans="1:1" ht="15" hidden="1" customHeight="1">
      <c r="A53" s="11"/>
    </row>
    <row r="54" spans="1:1" ht="15" hidden="1" customHeight="1">
      <c r="A54" s="11"/>
    </row>
    <row r="55" spans="1:1">
      <c r="A55" s="11">
        <v>0.81869559199999997</v>
      </c>
    </row>
    <row r="56" spans="1:1" ht="15" hidden="1" customHeight="1">
      <c r="A56" s="11"/>
    </row>
    <row r="57" spans="1:1" ht="15" hidden="1" customHeight="1">
      <c r="A57" s="11"/>
    </row>
    <row r="58" spans="1:1" ht="15" hidden="1" customHeight="1">
      <c r="A58" s="11"/>
    </row>
    <row r="59" spans="1:1" ht="15" hidden="1" customHeight="1">
      <c r="A59" s="11"/>
    </row>
    <row r="60" spans="1:1">
      <c r="A60" s="11">
        <v>0.87578573800000004</v>
      </c>
    </row>
    <row r="61" spans="1:1" ht="15" hidden="1" customHeight="1">
      <c r="A61" s="11"/>
    </row>
    <row r="62" spans="1:1" ht="15" hidden="1" customHeight="1">
      <c r="A62" s="11"/>
    </row>
    <row r="63" spans="1:1" ht="15" hidden="1" customHeight="1">
      <c r="A63" s="11"/>
    </row>
    <row r="64" spans="1:1" ht="15" hidden="1" customHeight="1">
      <c r="A64" s="11"/>
    </row>
    <row r="65" spans="1:1">
      <c r="A65" s="11">
        <v>0.88333956800000002</v>
      </c>
    </row>
    <row r="66" spans="1:1" ht="15" hidden="1" customHeight="1">
      <c r="A66" s="11"/>
    </row>
    <row r="67" spans="1:1" ht="15" hidden="1" customHeight="1">
      <c r="A67" s="11"/>
    </row>
    <row r="68" spans="1:1" ht="15" hidden="1" customHeight="1">
      <c r="A68" s="11"/>
    </row>
    <row r="69" spans="1:1" ht="15" hidden="1" customHeight="1">
      <c r="A69" s="11"/>
    </row>
    <row r="70" spans="1:1">
      <c r="A70" s="11">
        <v>0.89318621899999995</v>
      </c>
    </row>
    <row r="71" spans="1:1" ht="15" hidden="1" customHeight="1">
      <c r="A71" s="11"/>
    </row>
    <row r="72" spans="1:1" ht="15" hidden="1" customHeight="1">
      <c r="A72" s="11"/>
    </row>
    <row r="73" spans="1:1" ht="15" hidden="1" customHeight="1">
      <c r="A73" s="11"/>
    </row>
    <row r="74" spans="1:1" ht="15" hidden="1" customHeight="1">
      <c r="A74" s="11"/>
    </row>
    <row r="75" spans="1:1">
      <c r="A75" s="11">
        <v>0.90204695000000001</v>
      </c>
    </row>
    <row r="76" spans="1:1" ht="15" hidden="1" customHeight="1">
      <c r="A76" s="11"/>
    </row>
    <row r="77" spans="1:1" ht="15" hidden="1" customHeight="1">
      <c r="A77" s="11"/>
    </row>
    <row r="78" spans="1:1" ht="15" hidden="1" customHeight="1">
      <c r="A78" s="11"/>
    </row>
    <row r="79" spans="1:1" ht="15" hidden="1" customHeight="1">
      <c r="A79" s="11"/>
    </row>
    <row r="80" spans="1:1">
      <c r="A80" s="11">
        <v>0.91614354899999995</v>
      </c>
    </row>
    <row r="81" spans="1:1" ht="15" hidden="1" customHeight="1">
      <c r="A81" s="11"/>
    </row>
    <row r="82" spans="1:1" ht="15" hidden="1" customHeight="1">
      <c r="A82" s="11"/>
    </row>
    <row r="83" spans="1:1" ht="15" hidden="1" customHeight="1">
      <c r="A83" s="11"/>
    </row>
    <row r="84" spans="1:1" ht="15" hidden="1" customHeight="1">
      <c r="A84" s="11"/>
    </row>
    <row r="85" spans="1:1">
      <c r="A85" s="11">
        <v>0.94693709500000001</v>
      </c>
    </row>
    <row r="86" spans="1:1" ht="15" hidden="1" customHeight="1">
      <c r="A86" s="11"/>
    </row>
    <row r="87" spans="1:1" ht="15" hidden="1" customHeight="1">
      <c r="A87" s="11"/>
    </row>
    <row r="88" spans="1:1" ht="15" hidden="1" customHeight="1">
      <c r="A88" s="11"/>
    </row>
    <row r="89" spans="1:1" ht="15" hidden="1" customHeight="1">
      <c r="A89" s="11"/>
    </row>
    <row r="90" spans="1:1">
      <c r="A90" s="11">
        <v>0.94693709500000001</v>
      </c>
    </row>
    <row r="91" spans="1:1" ht="15" hidden="1" customHeight="1"/>
  </sheetData>
  <autoFilter ref="A1:A91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32"/>
  <sheetViews>
    <sheetView zoomScale="80" zoomScaleNormal="80" zoomScalePageLayoutView="80" workbookViewId="0">
      <selection activeCell="BD1" sqref="BD1"/>
    </sheetView>
  </sheetViews>
  <sheetFormatPr defaultColWidth="8.85546875" defaultRowHeight="15"/>
  <cols>
    <col min="1" max="1" width="12.28515625" bestFit="1" customWidth="1"/>
    <col min="3" max="3" width="11.140625" bestFit="1" customWidth="1"/>
    <col min="4" max="4" width="12" style="7" bestFit="1" customWidth="1"/>
    <col min="6" max="6" width="12.28515625" bestFit="1" customWidth="1"/>
    <col min="7" max="7" width="10.140625" customWidth="1"/>
    <col min="8" max="8" width="11.140625" bestFit="1" customWidth="1"/>
    <col min="9" max="9" width="8.85546875" style="7"/>
    <col min="11" max="11" width="12.28515625" bestFit="1" customWidth="1"/>
    <col min="12" max="12" width="14.42578125" customWidth="1"/>
    <col min="13" max="13" width="11.140625" bestFit="1" customWidth="1"/>
    <col min="14" max="14" width="8.85546875" style="7"/>
    <col min="16" max="16" width="12.28515625" bestFit="1" customWidth="1"/>
    <col min="19" max="19" width="8.85546875" style="7"/>
    <col min="21" max="21" width="11.28515625" bestFit="1" customWidth="1"/>
    <col min="26" max="26" width="11.28515625" bestFit="1" customWidth="1"/>
    <col min="31" max="31" width="12.28515625" bestFit="1" customWidth="1"/>
    <col min="36" max="36" width="12.28515625" bestFit="1" customWidth="1"/>
    <col min="38" max="38" width="12" bestFit="1" customWidth="1"/>
    <col min="41" max="41" width="12.28515625" bestFit="1" customWidth="1"/>
    <col min="46" max="46" width="11" bestFit="1" customWidth="1"/>
    <col min="51" max="51" width="11" bestFit="1" customWidth="1"/>
    <col min="56" max="56" width="8.85546875" customWidth="1"/>
    <col min="66" max="66" width="11" customWidth="1"/>
    <col min="71" max="71" width="8.85546875" customWidth="1"/>
    <col min="76" max="76" width="8.85546875" customWidth="1"/>
    <col min="81" max="81" width="8.85546875" customWidth="1"/>
    <col min="86" max="86" width="11" bestFit="1" customWidth="1"/>
  </cols>
  <sheetData>
    <row r="1" spans="1:93">
      <c r="A1" s="2">
        <v>10000</v>
      </c>
      <c r="B1" t="s">
        <v>62</v>
      </c>
      <c r="C1">
        <v>0</v>
      </c>
      <c r="D1" s="7" t="s">
        <v>63</v>
      </c>
      <c r="E1">
        <v>0</v>
      </c>
      <c r="F1" s="2">
        <f>A1+10000</f>
        <v>20000</v>
      </c>
      <c r="G1" t="s">
        <v>96</v>
      </c>
      <c r="H1">
        <v>0</v>
      </c>
      <c r="I1" s="7" t="s">
        <v>97</v>
      </c>
      <c r="J1">
        <v>0</v>
      </c>
      <c r="K1" s="2">
        <f>F1+10000</f>
        <v>30000</v>
      </c>
      <c r="L1" t="s">
        <v>94</v>
      </c>
      <c r="M1">
        <v>0</v>
      </c>
      <c r="N1" s="7" t="s">
        <v>95</v>
      </c>
      <c r="O1">
        <v>0</v>
      </c>
      <c r="P1" s="2">
        <f>K1+10000</f>
        <v>40000</v>
      </c>
      <c r="Q1" t="s">
        <v>92</v>
      </c>
      <c r="R1">
        <v>0</v>
      </c>
      <c r="S1" s="7" t="s">
        <v>93</v>
      </c>
      <c r="T1">
        <v>0</v>
      </c>
      <c r="U1" s="2">
        <f>P1+10000</f>
        <v>50000</v>
      </c>
      <c r="V1" t="s">
        <v>91</v>
      </c>
      <c r="W1">
        <v>0</v>
      </c>
      <c r="X1" s="7" t="s">
        <v>90</v>
      </c>
      <c r="Y1">
        <v>0</v>
      </c>
      <c r="Z1" s="2">
        <f>U1+10000</f>
        <v>60000</v>
      </c>
      <c r="AA1" t="s">
        <v>89</v>
      </c>
      <c r="AB1">
        <v>0</v>
      </c>
      <c r="AC1" s="7" t="s">
        <v>88</v>
      </c>
      <c r="AD1">
        <v>0</v>
      </c>
      <c r="AE1" s="2">
        <f>Z1+10000</f>
        <v>70000</v>
      </c>
      <c r="AF1" t="s">
        <v>87</v>
      </c>
      <c r="AG1">
        <v>0</v>
      </c>
      <c r="AH1" s="7" t="s">
        <v>86</v>
      </c>
      <c r="AI1">
        <v>0</v>
      </c>
      <c r="AJ1" s="2">
        <f>AE1+10000</f>
        <v>80000</v>
      </c>
      <c r="AK1" t="s">
        <v>85</v>
      </c>
      <c r="AL1">
        <v>0</v>
      </c>
      <c r="AM1" s="7" t="s">
        <v>84</v>
      </c>
      <c r="AN1">
        <v>0</v>
      </c>
      <c r="AO1" s="2">
        <f>AJ1+10000</f>
        <v>90000</v>
      </c>
      <c r="AP1" t="s">
        <v>83</v>
      </c>
      <c r="AQ1">
        <v>0</v>
      </c>
      <c r="AR1" s="7" t="s">
        <v>82</v>
      </c>
      <c r="AS1">
        <v>0</v>
      </c>
      <c r="AT1" s="2">
        <v>100000</v>
      </c>
      <c r="AU1" t="s">
        <v>81</v>
      </c>
      <c r="AV1">
        <v>0</v>
      </c>
      <c r="AW1" s="7" t="s">
        <v>80</v>
      </c>
      <c r="AX1">
        <v>0</v>
      </c>
      <c r="AY1" s="2">
        <f>AT1+10000</f>
        <v>110000</v>
      </c>
      <c r="AZ1" t="s">
        <v>79</v>
      </c>
      <c r="BA1">
        <v>0</v>
      </c>
      <c r="BB1" s="7" t="s">
        <v>78</v>
      </c>
      <c r="BC1">
        <v>0</v>
      </c>
      <c r="BD1" s="2">
        <f>AY1+10000</f>
        <v>120000</v>
      </c>
      <c r="BE1" t="s">
        <v>77</v>
      </c>
      <c r="BF1">
        <v>0</v>
      </c>
      <c r="BG1" s="7" t="s">
        <v>76</v>
      </c>
      <c r="BH1">
        <v>0</v>
      </c>
      <c r="BI1" s="2">
        <f>BD1+10000</f>
        <v>130000</v>
      </c>
      <c r="BJ1" t="s">
        <v>75</v>
      </c>
      <c r="BK1">
        <v>0</v>
      </c>
      <c r="BL1" s="7" t="s">
        <v>74</v>
      </c>
      <c r="BM1">
        <v>0</v>
      </c>
      <c r="BN1" s="2">
        <f>BI1+10000</f>
        <v>140000</v>
      </c>
      <c r="BO1" t="s">
        <v>73</v>
      </c>
      <c r="BP1">
        <v>0</v>
      </c>
      <c r="BQ1" s="7" t="s">
        <v>72</v>
      </c>
      <c r="BR1">
        <v>0</v>
      </c>
      <c r="BS1" s="2">
        <f>BN1+10000</f>
        <v>150000</v>
      </c>
      <c r="BT1" t="s">
        <v>71</v>
      </c>
      <c r="BU1">
        <v>0</v>
      </c>
      <c r="BV1" s="7" t="s">
        <v>70</v>
      </c>
      <c r="BW1">
        <v>0</v>
      </c>
      <c r="BX1" s="2">
        <f>BS1+10000</f>
        <v>160000</v>
      </c>
      <c r="BY1" t="s">
        <v>69</v>
      </c>
      <c r="BZ1">
        <v>0</v>
      </c>
      <c r="CA1" s="7" t="s">
        <v>68</v>
      </c>
      <c r="CB1">
        <v>0</v>
      </c>
      <c r="CC1" s="2">
        <f>BX1+10000</f>
        <v>170000</v>
      </c>
      <c r="CD1" t="s">
        <v>67</v>
      </c>
      <c r="CE1">
        <v>0</v>
      </c>
      <c r="CF1" s="7" t="s">
        <v>66</v>
      </c>
      <c r="CG1">
        <v>0</v>
      </c>
      <c r="CH1" s="2">
        <f>CC1+10000</f>
        <v>180000</v>
      </c>
      <c r="CI1" t="s">
        <v>65</v>
      </c>
      <c r="CJ1">
        <v>0</v>
      </c>
      <c r="CK1" s="7" t="s">
        <v>64</v>
      </c>
      <c r="CL1">
        <v>0</v>
      </c>
    </row>
    <row r="2" spans="1:93">
      <c r="A2" t="s">
        <v>0</v>
      </c>
      <c r="B2">
        <v>6830</v>
      </c>
      <c r="C2">
        <f>B2</f>
        <v>6830</v>
      </c>
      <c r="D2" s="8">
        <f t="shared" ref="D2:D56" si="0">C2/C$57</f>
        <v>2.5692328892023696E-5</v>
      </c>
      <c r="F2" s="3" t="s">
        <v>0</v>
      </c>
      <c r="G2" s="4">
        <v>6830</v>
      </c>
      <c r="H2">
        <f>G2</f>
        <v>6830</v>
      </c>
      <c r="I2" s="8">
        <f>H2/G$58</f>
        <v>2.5692328892023696E-5</v>
      </c>
      <c r="K2" s="3" t="s">
        <v>0</v>
      </c>
      <c r="L2" s="4">
        <v>6830</v>
      </c>
      <c r="M2">
        <f>L2</f>
        <v>6830</v>
      </c>
      <c r="N2" s="8">
        <f>M2/L$58</f>
        <v>2.5692328892023696E-5</v>
      </c>
      <c r="P2" s="3" t="s">
        <v>0</v>
      </c>
      <c r="Q2" s="4">
        <v>6830</v>
      </c>
      <c r="R2">
        <f>Q2</f>
        <v>6830</v>
      </c>
      <c r="S2" s="8">
        <f>R2/Q$58</f>
        <v>2.5692328892023696E-5</v>
      </c>
      <c r="U2" s="3" t="s">
        <v>0</v>
      </c>
      <c r="V2" s="4">
        <v>12330</v>
      </c>
      <c r="W2">
        <f>V2</f>
        <v>12330</v>
      </c>
      <c r="X2" s="8">
        <f>W2/V$58</f>
        <v>4.6381612772862686E-5</v>
      </c>
      <c r="Z2" s="3" t="s">
        <v>0</v>
      </c>
      <c r="AA2" s="4">
        <v>12330</v>
      </c>
      <c r="AB2">
        <f>AA2</f>
        <v>12330</v>
      </c>
      <c r="AC2" s="8">
        <f>AB2/AA$58</f>
        <v>4.6381612772862686E-5</v>
      </c>
      <c r="AE2" s="3" t="s">
        <v>0</v>
      </c>
      <c r="AF2" s="4">
        <v>12330</v>
      </c>
      <c r="AG2">
        <f>AF2</f>
        <v>12330</v>
      </c>
      <c r="AH2" s="8">
        <f>AG2/AF$58</f>
        <v>4.6381612772862686E-5</v>
      </c>
      <c r="AJ2" s="3" t="s">
        <v>0</v>
      </c>
      <c r="AK2" s="4">
        <v>12330</v>
      </c>
      <c r="AL2">
        <f>AK2</f>
        <v>12330</v>
      </c>
      <c r="AM2" s="8">
        <f>AL2/AK$58</f>
        <v>4.6381612772862686E-5</v>
      </c>
      <c r="AO2" s="3" t="s">
        <v>0</v>
      </c>
      <c r="AP2" s="4">
        <v>12330</v>
      </c>
      <c r="AQ2">
        <f>AP2</f>
        <v>12330</v>
      </c>
      <c r="AR2" s="8">
        <f>AQ2/AP$58</f>
        <v>4.6381612772862686E-5</v>
      </c>
      <c r="AT2" s="3" t="s">
        <v>0</v>
      </c>
      <c r="AU2" s="4">
        <v>12330</v>
      </c>
      <c r="AV2">
        <f>AU2</f>
        <v>12330</v>
      </c>
      <c r="AW2" s="8">
        <f t="shared" ref="AW2:AW33" si="1">AV2/C$57</f>
        <v>4.6381612772862686E-5</v>
      </c>
      <c r="AY2" s="3" t="s">
        <v>58</v>
      </c>
      <c r="AZ2" s="4">
        <v>20110</v>
      </c>
      <c r="BA2">
        <f>AZ2</f>
        <v>20110</v>
      </c>
      <c r="BB2" s="8">
        <f t="shared" ref="BB2:BB33" si="2">BA2/AZ$60</f>
        <v>7.5647545244304028E-5</v>
      </c>
      <c r="BD2" s="3" t="s">
        <v>60</v>
      </c>
      <c r="BE2" s="4">
        <v>3580</v>
      </c>
      <c r="BF2">
        <f>BE2</f>
        <v>3580</v>
      </c>
      <c r="BG2" s="8">
        <f t="shared" ref="BG2:BG33" si="3">BF2/BE$59</f>
        <v>1.3466842962437018E-5</v>
      </c>
      <c r="BI2" s="3" t="s">
        <v>60</v>
      </c>
      <c r="BJ2" s="1">
        <v>3580</v>
      </c>
      <c r="BK2">
        <f>BJ2</f>
        <v>3580</v>
      </c>
      <c r="BL2" s="8">
        <f t="shared" ref="BL2:BL33" si="4">BK2/BJ$60</f>
        <v>1.3466842962437018E-5</v>
      </c>
      <c r="BN2" s="3" t="s">
        <v>60</v>
      </c>
      <c r="BO2" s="4">
        <v>6830</v>
      </c>
      <c r="BP2">
        <f>BO2</f>
        <v>6830</v>
      </c>
      <c r="BQ2" s="8">
        <f t="shared" ref="BQ2:BQ33" si="5">BP2/BO$60</f>
        <v>2.5692328892023696E-5</v>
      </c>
      <c r="BS2" s="3" t="s">
        <v>60</v>
      </c>
      <c r="BT2" s="4">
        <v>6830</v>
      </c>
      <c r="BU2">
        <f>BT2</f>
        <v>6830</v>
      </c>
      <c r="BV2" s="8">
        <f t="shared" ref="BV2:BV33" si="6">BU2/BT$60</f>
        <v>2.5692328892023696E-5</v>
      </c>
      <c r="BX2" s="3" t="s">
        <v>60</v>
      </c>
      <c r="BY2" s="4">
        <v>6830</v>
      </c>
      <c r="BZ2">
        <f>BY2</f>
        <v>6830</v>
      </c>
      <c r="CA2" s="8">
        <f t="shared" ref="CA2:CA33" si="7">BZ2/BY$60</f>
        <v>2.5692328892023696E-5</v>
      </c>
      <c r="CC2" s="3" t="s">
        <v>60</v>
      </c>
      <c r="CD2" s="4">
        <v>6830</v>
      </c>
      <c r="CE2">
        <f>CD2</f>
        <v>6830</v>
      </c>
      <c r="CF2" s="8">
        <f t="shared" ref="CF2:CF33" si="8">CE2/CD$60</f>
        <v>2.5692328892023696E-5</v>
      </c>
      <c r="CH2" s="3" t="s">
        <v>60</v>
      </c>
      <c r="CI2" s="4">
        <v>6830</v>
      </c>
      <c r="CJ2">
        <f>CI2</f>
        <v>6830</v>
      </c>
      <c r="CK2" s="8">
        <f t="shared" ref="CK2:CK33" si="9">CJ2/CI$60</f>
        <v>2.5692328892023696E-5</v>
      </c>
      <c r="CN2">
        <v>10000</v>
      </c>
      <c r="CO2" s="11">
        <v>0.142603376</v>
      </c>
    </row>
    <row r="3" spans="1:93">
      <c r="A3" t="s">
        <v>1</v>
      </c>
      <c r="B3">
        <v>142638</v>
      </c>
      <c r="C3" s="1">
        <f>B3+C2</f>
        <v>149468</v>
      </c>
      <c r="D3" s="8">
        <f t="shared" si="0"/>
        <v>5.6225197874568047E-4</v>
      </c>
      <c r="F3" s="3" t="s">
        <v>1</v>
      </c>
      <c r="G3" s="4">
        <v>142638</v>
      </c>
      <c r="H3" s="1">
        <f>G3+H2</f>
        <v>149468</v>
      </c>
      <c r="I3" s="8">
        <f t="shared" ref="I3:I57" si="10">H3/G$58</f>
        <v>5.6225197874568047E-4</v>
      </c>
      <c r="K3" s="3" t="s">
        <v>1</v>
      </c>
      <c r="L3" s="4">
        <v>142638</v>
      </c>
      <c r="M3" s="1">
        <f>L3+M2</f>
        <v>149468</v>
      </c>
      <c r="N3" s="8">
        <f t="shared" ref="N3" si="11">M3/L$58</f>
        <v>5.6225197874568047E-4</v>
      </c>
      <c r="P3" s="3" t="s">
        <v>1</v>
      </c>
      <c r="Q3" s="4">
        <v>142638</v>
      </c>
      <c r="R3" s="1">
        <f>Q3+R2</f>
        <v>149468</v>
      </c>
      <c r="S3" s="8">
        <f t="shared" ref="S3" si="12">R3/Q$58</f>
        <v>5.6225197874568047E-4</v>
      </c>
      <c r="U3" s="3" t="s">
        <v>1</v>
      </c>
      <c r="V3" s="4">
        <v>163137</v>
      </c>
      <c r="W3" s="1">
        <f>V3+W2</f>
        <v>175467</v>
      </c>
      <c r="X3" s="8">
        <f t="shared" ref="X3" si="13">W3/V$58</f>
        <v>6.6005210449439561E-4</v>
      </c>
      <c r="Z3" s="3" t="s">
        <v>1</v>
      </c>
      <c r="AA3" s="4">
        <v>163137</v>
      </c>
      <c r="AB3" s="1">
        <f>AA3+AB2</f>
        <v>175467</v>
      </c>
      <c r="AC3" s="8">
        <f t="shared" ref="AC3" si="14">AB3/AA$58</f>
        <v>6.6005210449439561E-4</v>
      </c>
      <c r="AE3" s="3" t="s">
        <v>1</v>
      </c>
      <c r="AF3" s="4">
        <v>208187</v>
      </c>
      <c r="AG3" s="1">
        <f>AF3+AG2</f>
        <v>220517</v>
      </c>
      <c r="AH3" s="8">
        <f t="shared" ref="AH3" si="15">AG3/AF$58</f>
        <v>8.2951614791835864E-4</v>
      </c>
      <c r="AJ3" s="3" t="s">
        <v>1</v>
      </c>
      <c r="AK3" s="4">
        <v>208187</v>
      </c>
      <c r="AL3" s="1">
        <f>AK3+AL2</f>
        <v>220517</v>
      </c>
      <c r="AM3" s="8">
        <f t="shared" ref="AM3" si="16">AL3/AK$58</f>
        <v>8.2951614791835864E-4</v>
      </c>
      <c r="AO3" s="3" t="s">
        <v>1</v>
      </c>
      <c r="AP3" s="4">
        <v>220235</v>
      </c>
      <c r="AQ3" s="1">
        <f>AP3+AQ2</f>
        <v>232565</v>
      </c>
      <c r="AR3" s="8">
        <f t="shared" ref="AR3" si="17">AQ3/AP$58</f>
        <v>8.7483696468133106E-4</v>
      </c>
      <c r="AT3" s="3" t="s">
        <v>1</v>
      </c>
      <c r="AU3" s="4">
        <v>220235</v>
      </c>
      <c r="AV3" s="1">
        <f>AU3+AV2</f>
        <v>232565</v>
      </c>
      <c r="AW3" s="8">
        <f t="shared" si="1"/>
        <v>8.7483696468133106E-4</v>
      </c>
      <c r="AY3" s="3" t="s">
        <v>59</v>
      </c>
      <c r="AZ3" s="4">
        <v>3100</v>
      </c>
      <c r="BA3" s="1">
        <f>AZ3+BA2</f>
        <v>23210</v>
      </c>
      <c r="BB3" s="8">
        <f t="shared" si="2"/>
        <v>8.7308777977140552E-5</v>
      </c>
      <c r="BD3" s="3" t="s">
        <v>58</v>
      </c>
      <c r="BE3" s="4">
        <v>50193</v>
      </c>
      <c r="BF3" s="1">
        <f>BE3+BF2</f>
        <v>53773</v>
      </c>
      <c r="BG3" s="8">
        <f t="shared" si="3"/>
        <v>2.0227724765897368E-4</v>
      </c>
      <c r="BI3" s="3" t="s">
        <v>61</v>
      </c>
      <c r="BJ3" s="1">
        <v>391662</v>
      </c>
      <c r="BK3" s="1">
        <f>BJ3+BK2</f>
        <v>395242</v>
      </c>
      <c r="BL3" s="8">
        <f t="shared" si="4"/>
        <v>1.48677707993283E-3</v>
      </c>
      <c r="BN3" s="3" t="s">
        <v>61</v>
      </c>
      <c r="BO3" s="4">
        <v>397283</v>
      </c>
      <c r="BP3" s="1">
        <f>BO3+BP2</f>
        <v>404113</v>
      </c>
      <c r="BQ3" s="8">
        <f t="shared" si="5"/>
        <v>1.5201470139886342E-3</v>
      </c>
      <c r="BS3" s="3" t="s">
        <v>61</v>
      </c>
      <c r="BT3" s="4">
        <v>397283</v>
      </c>
      <c r="BU3" s="1">
        <f>BT3+BU2</f>
        <v>404113</v>
      </c>
      <c r="BV3" s="8">
        <f t="shared" si="6"/>
        <v>1.5201470139886342E-3</v>
      </c>
      <c r="BX3" s="3" t="s">
        <v>61</v>
      </c>
      <c r="BY3" s="4">
        <v>397283</v>
      </c>
      <c r="BZ3" s="1">
        <f>BY3+BZ2</f>
        <v>404113</v>
      </c>
      <c r="CA3" s="8">
        <f t="shared" si="7"/>
        <v>1.5201470139886342E-3</v>
      </c>
      <c r="CC3" s="3" t="s">
        <v>61</v>
      </c>
      <c r="CD3" s="4">
        <v>397283</v>
      </c>
      <c r="CE3" s="1">
        <f>CD3+CE2</f>
        <v>404113</v>
      </c>
      <c r="CF3" s="8">
        <f t="shared" si="8"/>
        <v>1.5201470139886342E-3</v>
      </c>
      <c r="CH3" s="3" t="s">
        <v>61</v>
      </c>
      <c r="CI3" s="4">
        <v>397283</v>
      </c>
      <c r="CJ3" s="1">
        <f>CI3+CJ2</f>
        <v>404113</v>
      </c>
      <c r="CK3" s="8">
        <f t="shared" si="9"/>
        <v>1.5201470139886342E-3</v>
      </c>
      <c r="CN3">
        <v>20000</v>
      </c>
      <c r="CO3" s="11">
        <v>0.21511989100000001</v>
      </c>
    </row>
    <row r="4" spans="1:93">
      <c r="A4" t="s">
        <v>2</v>
      </c>
      <c r="B4">
        <v>400289</v>
      </c>
      <c r="C4" s="1">
        <f t="shared" ref="C4:C58" si="18">B4+C3</f>
        <v>549757</v>
      </c>
      <c r="D4" s="8">
        <f t="shared" si="0"/>
        <v>2.068014297905164E-3</v>
      </c>
      <c r="F4" s="3" t="s">
        <v>2</v>
      </c>
      <c r="G4" s="4">
        <v>400289</v>
      </c>
      <c r="H4" s="1">
        <f t="shared" ref="H4:H58" si="19">G4+H3</f>
        <v>549757</v>
      </c>
      <c r="I4" s="8">
        <f t="shared" si="10"/>
        <v>2.068014297905164E-3</v>
      </c>
      <c r="K4" s="3" t="s">
        <v>2</v>
      </c>
      <c r="L4" s="4">
        <v>405339</v>
      </c>
      <c r="M4" s="1">
        <f t="shared" ref="M4:M58" si="20">L4+M3</f>
        <v>554807</v>
      </c>
      <c r="N4" s="8">
        <f t="shared" ref="N4:N57" si="21">M4/L$58</f>
        <v>2.0870108221957527E-3</v>
      </c>
      <c r="P4" s="3" t="s">
        <v>2</v>
      </c>
      <c r="Q4" s="4">
        <v>405339</v>
      </c>
      <c r="R4" s="1">
        <f t="shared" ref="R4:R58" si="22">Q4+R3</f>
        <v>554807</v>
      </c>
      <c r="S4" s="8">
        <f t="shared" ref="S4:S57" si="23">R4/Q$58</f>
        <v>2.0870108221957527E-3</v>
      </c>
      <c r="U4" s="3" t="s">
        <v>2</v>
      </c>
      <c r="V4" s="4">
        <v>420944</v>
      </c>
      <c r="W4" s="1">
        <f t="shared" ref="W4:W58" si="24">V4+W3</f>
        <v>596411</v>
      </c>
      <c r="X4" s="8">
        <f t="shared" ref="X4:X57" si="25">W4/V$58</f>
        <v>2.2435120888463756E-3</v>
      </c>
      <c r="Z4" s="3" t="s">
        <v>2</v>
      </c>
      <c r="AA4" s="4">
        <v>420944</v>
      </c>
      <c r="AB4" s="1">
        <f t="shared" ref="AB4:AB58" si="26">AA4+AB3</f>
        <v>596411</v>
      </c>
      <c r="AC4" s="8">
        <f t="shared" ref="AC4:AC57" si="27">AB4/AA$58</f>
        <v>2.2435120888463756E-3</v>
      </c>
      <c r="AE4" s="3" t="s">
        <v>2</v>
      </c>
      <c r="AF4" s="4">
        <v>430586</v>
      </c>
      <c r="AG4" s="1">
        <f t="shared" ref="AG4:AG58" si="28">AF4+AG3</f>
        <v>651103</v>
      </c>
      <c r="AH4" s="8">
        <f t="shared" ref="AH4:AH57" si="29">AG4/AF$58</f>
        <v>2.4492463277574384E-3</v>
      </c>
      <c r="AJ4" s="3" t="s">
        <v>2</v>
      </c>
      <c r="AK4" s="4">
        <v>430586</v>
      </c>
      <c r="AL4" s="1">
        <f t="shared" ref="AL4:AL58" si="30">AK4+AL3</f>
        <v>651103</v>
      </c>
      <c r="AM4" s="8">
        <f t="shared" ref="AM4:AM57" si="31">AL4/AK$58</f>
        <v>2.4492463277574384E-3</v>
      </c>
      <c r="AO4" s="3" t="s">
        <v>2</v>
      </c>
      <c r="AP4" s="4">
        <v>430586</v>
      </c>
      <c r="AQ4" s="1">
        <f t="shared" ref="AQ4:AQ58" si="32">AP4+AQ3</f>
        <v>663151</v>
      </c>
      <c r="AR4" s="8">
        <f t="shared" ref="AR4:AR57" si="33">AQ4/AP$58</f>
        <v>2.4945671445204109E-3</v>
      </c>
      <c r="AT4" s="3" t="s">
        <v>2</v>
      </c>
      <c r="AU4" s="4">
        <v>430586</v>
      </c>
      <c r="AV4" s="1">
        <f t="shared" ref="AV4:AV58" si="34">AU4+AV3</f>
        <v>663151</v>
      </c>
      <c r="AW4" s="8">
        <f t="shared" si="1"/>
        <v>2.4945671445204109E-3</v>
      </c>
      <c r="AY4" s="3" t="s">
        <v>0</v>
      </c>
      <c r="AZ4" s="4">
        <v>12330</v>
      </c>
      <c r="BA4" s="1">
        <f t="shared" ref="BA4:BA60" si="35">AZ4+BA3</f>
        <v>35540</v>
      </c>
      <c r="BB4" s="8">
        <f t="shared" si="2"/>
        <v>1.3369039075000324E-4</v>
      </c>
      <c r="BD4" s="3" t="s">
        <v>59</v>
      </c>
      <c r="BE4" s="4">
        <v>17980</v>
      </c>
      <c r="BF4" s="1">
        <f t="shared" ref="BF4:BF59" si="36">BE4+BF3</f>
        <v>71753</v>
      </c>
      <c r="BG4" s="8">
        <f t="shared" si="3"/>
        <v>2.6991239750942552E-4</v>
      </c>
      <c r="BI4" s="3" t="s">
        <v>58</v>
      </c>
      <c r="BJ4" s="1">
        <v>56291</v>
      </c>
      <c r="BK4" s="1">
        <f t="shared" ref="BK4:BK60" si="37">BJ4+BK3</f>
        <v>451533</v>
      </c>
      <c r="BL4" s="8">
        <f t="shared" si="4"/>
        <v>1.6985262579212498E-3</v>
      </c>
      <c r="BN4" s="3" t="s">
        <v>58</v>
      </c>
      <c r="BO4" s="4">
        <v>74437</v>
      </c>
      <c r="BP4" s="1">
        <f t="shared" ref="BP4:BP60" si="38">BO4+BP3</f>
        <v>478550</v>
      </c>
      <c r="BQ4" s="8">
        <f t="shared" si="5"/>
        <v>1.8001557820319092E-3</v>
      </c>
      <c r="BS4" s="3" t="s">
        <v>58</v>
      </c>
      <c r="BT4" s="4">
        <v>79024</v>
      </c>
      <c r="BU4" s="1">
        <f t="shared" ref="BU4:BU60" si="39">BT4+BU3</f>
        <v>483137</v>
      </c>
      <c r="BV4" s="8">
        <f t="shared" si="6"/>
        <v>1.817410644788529E-3</v>
      </c>
      <c r="BX4" s="3" t="s">
        <v>58</v>
      </c>
      <c r="BY4" s="4">
        <v>79024</v>
      </c>
      <c r="BZ4" s="1">
        <f t="shared" ref="BZ4:BZ60" si="40">BY4+BZ3</f>
        <v>483137</v>
      </c>
      <c r="CA4" s="8">
        <f t="shared" si="7"/>
        <v>1.817410644788529E-3</v>
      </c>
      <c r="CC4" s="3" t="s">
        <v>58</v>
      </c>
      <c r="CD4" s="4">
        <v>79024</v>
      </c>
      <c r="CE4" s="1">
        <f t="shared" ref="CE4:CE60" si="41">CD4+CE3</f>
        <v>483137</v>
      </c>
      <c r="CF4" s="8">
        <f t="shared" si="8"/>
        <v>1.817410644788529E-3</v>
      </c>
      <c r="CH4" s="3" t="s">
        <v>58</v>
      </c>
      <c r="CI4" s="4">
        <v>79024</v>
      </c>
      <c r="CJ4" s="1">
        <f t="shared" ref="CJ4:CJ60" si="42">CI4+CJ3</f>
        <v>483137</v>
      </c>
      <c r="CK4" s="8">
        <f t="shared" si="9"/>
        <v>1.817410644788529E-3</v>
      </c>
      <c r="CO4" s="11">
        <v>0.28462453999999998</v>
      </c>
    </row>
    <row r="5" spans="1:93">
      <c r="A5" t="s">
        <v>3</v>
      </c>
      <c r="B5">
        <v>175040</v>
      </c>
      <c r="C5" s="1">
        <f t="shared" si="18"/>
        <v>724797</v>
      </c>
      <c r="D5" s="8">
        <f t="shared" si="0"/>
        <v>2.7264601616328109E-3</v>
      </c>
      <c r="F5" s="3" t="s">
        <v>3</v>
      </c>
      <c r="G5" s="4">
        <v>175040</v>
      </c>
      <c r="H5" s="1">
        <f t="shared" si="19"/>
        <v>724797</v>
      </c>
      <c r="I5" s="8">
        <f t="shared" si="10"/>
        <v>2.7264601616328109E-3</v>
      </c>
      <c r="K5" s="3" t="s">
        <v>3</v>
      </c>
      <c r="L5" s="4">
        <v>175040</v>
      </c>
      <c r="M5" s="1">
        <f t="shared" si="20"/>
        <v>729847</v>
      </c>
      <c r="N5" s="8">
        <f t="shared" si="21"/>
        <v>2.7454566859233995E-3</v>
      </c>
      <c r="P5" s="3" t="s">
        <v>3</v>
      </c>
      <c r="Q5" s="4">
        <v>184054</v>
      </c>
      <c r="R5" s="1">
        <f t="shared" si="22"/>
        <v>738861</v>
      </c>
      <c r="S5" s="8">
        <f t="shared" si="23"/>
        <v>2.7793645413601055E-3</v>
      </c>
      <c r="U5" s="3" t="s">
        <v>3</v>
      </c>
      <c r="V5" s="4">
        <v>232428</v>
      </c>
      <c r="W5" s="1">
        <f t="shared" si="24"/>
        <v>828839</v>
      </c>
      <c r="X5" s="8">
        <f t="shared" si="25"/>
        <v>3.1178337022746746E-3</v>
      </c>
      <c r="Z5" s="3" t="s">
        <v>3</v>
      </c>
      <c r="AA5" s="4">
        <v>240087</v>
      </c>
      <c r="AB5" s="1">
        <f t="shared" si="26"/>
        <v>836498</v>
      </c>
      <c r="AC5" s="8">
        <f t="shared" si="27"/>
        <v>3.1466444705007374E-3</v>
      </c>
      <c r="AE5" s="3" t="s">
        <v>3</v>
      </c>
      <c r="AF5" s="4">
        <v>264141</v>
      </c>
      <c r="AG5" s="1">
        <f t="shared" si="28"/>
        <v>915244</v>
      </c>
      <c r="AH5" s="8">
        <f t="shared" si="29"/>
        <v>3.4428623520426551E-3</v>
      </c>
      <c r="AJ5" s="3" t="s">
        <v>3</v>
      </c>
      <c r="AK5" s="4">
        <v>350387</v>
      </c>
      <c r="AL5" s="1">
        <f t="shared" si="30"/>
        <v>1001490</v>
      </c>
      <c r="AM5" s="8">
        <f t="shared" si="31"/>
        <v>3.7672928934220809E-3</v>
      </c>
      <c r="AO5" s="3" t="s">
        <v>3</v>
      </c>
      <c r="AP5" s="4">
        <v>469404</v>
      </c>
      <c r="AQ5" s="1">
        <f t="shared" si="32"/>
        <v>1132555</v>
      </c>
      <c r="AR5" s="8">
        <f t="shared" si="33"/>
        <v>4.2603185283024737E-3</v>
      </c>
      <c r="AT5" s="3" t="s">
        <v>3</v>
      </c>
      <c r="AU5" s="4">
        <v>528966</v>
      </c>
      <c r="AV5" s="1">
        <f t="shared" si="34"/>
        <v>1192117</v>
      </c>
      <c r="AW5" s="8">
        <f t="shared" si="1"/>
        <v>4.4843721876680256E-3</v>
      </c>
      <c r="AY5" s="3" t="s">
        <v>1</v>
      </c>
      <c r="AZ5" s="4">
        <v>220235</v>
      </c>
      <c r="BA5" s="1">
        <f t="shared" si="35"/>
        <v>255775</v>
      </c>
      <c r="BB5" s="8">
        <f t="shared" si="2"/>
        <v>9.6214574265847158E-4</v>
      </c>
      <c r="BD5" s="3" t="s">
        <v>0</v>
      </c>
      <c r="BE5" s="4">
        <v>58207</v>
      </c>
      <c r="BF5" s="1">
        <f t="shared" si="36"/>
        <v>129960</v>
      </c>
      <c r="BG5" s="8">
        <f t="shared" si="3"/>
        <v>4.888689696643338E-4</v>
      </c>
      <c r="BI5" s="3" t="s">
        <v>59</v>
      </c>
      <c r="BJ5" s="1">
        <v>66552</v>
      </c>
      <c r="BK5" s="1">
        <f t="shared" si="37"/>
        <v>518085</v>
      </c>
      <c r="BL5" s="8">
        <f t="shared" si="4"/>
        <v>1.9488741162553582E-3</v>
      </c>
      <c r="BN5" s="3" t="s">
        <v>59</v>
      </c>
      <c r="BO5" s="4">
        <v>114167</v>
      </c>
      <c r="BP5" s="1">
        <f t="shared" si="38"/>
        <v>592717</v>
      </c>
      <c r="BQ5" s="8">
        <f t="shared" si="5"/>
        <v>2.2296164134544085E-3</v>
      </c>
      <c r="BS5" s="3" t="s">
        <v>59</v>
      </c>
      <c r="BT5" s="4">
        <v>114167</v>
      </c>
      <c r="BU5" s="1">
        <f t="shared" si="39"/>
        <v>597304</v>
      </c>
      <c r="BV5" s="8">
        <f t="shared" si="6"/>
        <v>2.2468712762110281E-3</v>
      </c>
      <c r="BX5" s="3" t="s">
        <v>59</v>
      </c>
      <c r="BY5" s="4">
        <v>114167</v>
      </c>
      <c r="BZ5" s="1">
        <f t="shared" si="40"/>
        <v>597304</v>
      </c>
      <c r="CA5" s="8">
        <f t="shared" si="7"/>
        <v>2.2468712762110281E-3</v>
      </c>
      <c r="CC5" s="3" t="s">
        <v>59</v>
      </c>
      <c r="CD5" s="4">
        <v>114167</v>
      </c>
      <c r="CE5" s="1">
        <f t="shared" si="41"/>
        <v>597304</v>
      </c>
      <c r="CF5" s="8">
        <f t="shared" si="8"/>
        <v>2.2468712762110281E-3</v>
      </c>
      <c r="CH5" s="3" t="s">
        <v>59</v>
      </c>
      <c r="CI5" s="4">
        <v>114167</v>
      </c>
      <c r="CJ5" s="1">
        <f t="shared" si="42"/>
        <v>597304</v>
      </c>
      <c r="CK5" s="8">
        <f t="shared" si="9"/>
        <v>2.2468712762110281E-3</v>
      </c>
      <c r="CO5" s="11">
        <v>0.35310453800000002</v>
      </c>
    </row>
    <row r="6" spans="1:93">
      <c r="A6" t="s">
        <v>4</v>
      </c>
      <c r="B6">
        <v>318357</v>
      </c>
      <c r="C6" s="1">
        <f t="shared" si="18"/>
        <v>1043154</v>
      </c>
      <c r="D6" s="8">
        <f t="shared" si="0"/>
        <v>3.9240198613514033E-3</v>
      </c>
      <c r="F6" s="3" t="s">
        <v>4</v>
      </c>
      <c r="G6" s="4">
        <v>336407</v>
      </c>
      <c r="H6" s="1">
        <f t="shared" si="19"/>
        <v>1061204</v>
      </c>
      <c r="I6" s="8">
        <f t="shared" si="10"/>
        <v>3.991918329360339E-3</v>
      </c>
      <c r="K6" s="3" t="s">
        <v>4</v>
      </c>
      <c r="L6" s="4">
        <v>350028</v>
      </c>
      <c r="M6" s="1">
        <f t="shared" si="20"/>
        <v>1079875</v>
      </c>
      <c r="N6" s="8">
        <f t="shared" si="21"/>
        <v>4.0621528056038201E-3</v>
      </c>
      <c r="P6" s="3" t="s">
        <v>4</v>
      </c>
      <c r="Q6" s="4">
        <v>366570</v>
      </c>
      <c r="R6" s="1">
        <f t="shared" si="22"/>
        <v>1105431</v>
      </c>
      <c r="S6" s="8">
        <f t="shared" si="23"/>
        <v>4.1582865035781329E-3</v>
      </c>
      <c r="U6" s="3" t="s">
        <v>4</v>
      </c>
      <c r="V6" s="4">
        <v>464116</v>
      </c>
      <c r="W6" s="1">
        <f t="shared" si="24"/>
        <v>1292955</v>
      </c>
      <c r="X6" s="8">
        <f t="shared" si="25"/>
        <v>4.8636932800273057E-3</v>
      </c>
      <c r="Z6" s="3" t="s">
        <v>4</v>
      </c>
      <c r="AA6" s="4">
        <v>539173</v>
      </c>
      <c r="AB6" s="1">
        <f t="shared" si="26"/>
        <v>1375671</v>
      </c>
      <c r="AC6" s="8">
        <f t="shared" si="27"/>
        <v>5.1748450628432106E-3</v>
      </c>
      <c r="AE6" s="3" t="s">
        <v>4</v>
      </c>
      <c r="AF6" s="4">
        <v>591922</v>
      </c>
      <c r="AG6" s="1">
        <f t="shared" si="28"/>
        <v>1507166</v>
      </c>
      <c r="AH6" s="8">
        <f t="shared" si="29"/>
        <v>5.6694882235542874E-3</v>
      </c>
      <c r="AJ6" s="3" t="s">
        <v>4</v>
      </c>
      <c r="AK6" s="4">
        <v>646276</v>
      </c>
      <c r="AL6" s="1">
        <f t="shared" si="30"/>
        <v>1647766</v>
      </c>
      <c r="AM6" s="8">
        <f t="shared" si="31"/>
        <v>6.1983815533080992E-3</v>
      </c>
      <c r="AO6" s="3" t="s">
        <v>4</v>
      </c>
      <c r="AP6" s="4">
        <v>815650</v>
      </c>
      <c r="AQ6" s="1">
        <f t="shared" si="32"/>
        <v>1948205</v>
      </c>
      <c r="AR6" s="8">
        <f t="shared" si="33"/>
        <v>7.3285393278308963E-3</v>
      </c>
      <c r="AT6" s="3" t="s">
        <v>4</v>
      </c>
      <c r="AU6" s="4">
        <v>927118</v>
      </c>
      <c r="AV6" s="1">
        <f t="shared" si="34"/>
        <v>2119235</v>
      </c>
      <c r="AW6" s="8">
        <f t="shared" si="1"/>
        <v>7.9719008227654223E-3</v>
      </c>
      <c r="AY6" s="3" t="s">
        <v>2</v>
      </c>
      <c r="AZ6" s="4">
        <v>430586</v>
      </c>
      <c r="BA6" s="1">
        <f t="shared" si="35"/>
        <v>686361</v>
      </c>
      <c r="BB6" s="8">
        <f t="shared" si="2"/>
        <v>2.5818759224975514E-3</v>
      </c>
      <c r="BD6" s="3" t="s">
        <v>1</v>
      </c>
      <c r="BE6" s="4">
        <v>243110</v>
      </c>
      <c r="BF6" s="1">
        <f t="shared" si="36"/>
        <v>373070</v>
      </c>
      <c r="BG6" s="8">
        <f t="shared" si="3"/>
        <v>1.4033729340772005E-3</v>
      </c>
      <c r="BI6" s="3" t="s">
        <v>0</v>
      </c>
      <c r="BJ6" s="1">
        <v>149752</v>
      </c>
      <c r="BK6" s="1">
        <f t="shared" si="37"/>
        <v>667837</v>
      </c>
      <c r="BL6" s="8">
        <f t="shared" si="4"/>
        <v>2.5121944143868856E-3</v>
      </c>
      <c r="BN6" s="3" t="s">
        <v>0</v>
      </c>
      <c r="BO6" s="4">
        <v>171332</v>
      </c>
      <c r="BP6" s="1">
        <f t="shared" si="38"/>
        <v>764049</v>
      </c>
      <c r="BQ6" s="8">
        <f t="shared" si="5"/>
        <v>2.8741139381583914E-3</v>
      </c>
      <c r="BS6" s="3" t="s">
        <v>0</v>
      </c>
      <c r="BT6" s="4">
        <v>171332</v>
      </c>
      <c r="BU6" s="1">
        <f t="shared" si="39"/>
        <v>768636</v>
      </c>
      <c r="BV6" s="8">
        <f t="shared" si="6"/>
        <v>2.891368800915011E-3</v>
      </c>
      <c r="BX6" s="3" t="s">
        <v>0</v>
      </c>
      <c r="BY6" s="4">
        <v>171332</v>
      </c>
      <c r="BZ6" s="1">
        <f t="shared" si="40"/>
        <v>768636</v>
      </c>
      <c r="CA6" s="8">
        <f t="shared" si="7"/>
        <v>2.891368800915011E-3</v>
      </c>
      <c r="CC6" s="3" t="s">
        <v>0</v>
      </c>
      <c r="CD6" s="4">
        <v>171332</v>
      </c>
      <c r="CE6" s="1">
        <f t="shared" si="41"/>
        <v>768636</v>
      </c>
      <c r="CF6" s="8">
        <f t="shared" si="8"/>
        <v>2.891368800915011E-3</v>
      </c>
      <c r="CH6" s="3" t="s">
        <v>0</v>
      </c>
      <c r="CI6" s="4">
        <v>171332</v>
      </c>
      <c r="CJ6" s="1">
        <f t="shared" si="42"/>
        <v>768636</v>
      </c>
      <c r="CK6" s="8">
        <f t="shared" si="9"/>
        <v>2.891368800915011E-3</v>
      </c>
      <c r="CO6" s="11">
        <v>0.42082588700000001</v>
      </c>
    </row>
    <row r="7" spans="1:93">
      <c r="A7" t="s">
        <v>5</v>
      </c>
      <c r="B7">
        <v>350331</v>
      </c>
      <c r="C7" s="1">
        <f t="shared" si="18"/>
        <v>1393485</v>
      </c>
      <c r="D7" s="8">
        <f t="shared" si="0"/>
        <v>5.2418557724892593E-3</v>
      </c>
      <c r="F7" s="3" t="s">
        <v>5</v>
      </c>
      <c r="G7" s="4">
        <v>350331</v>
      </c>
      <c r="H7" s="1">
        <f t="shared" si="19"/>
        <v>1411535</v>
      </c>
      <c r="I7" s="8">
        <f t="shared" si="10"/>
        <v>5.3097542404981941E-3</v>
      </c>
      <c r="K7" s="3" t="s">
        <v>5</v>
      </c>
      <c r="L7" s="4">
        <v>350331</v>
      </c>
      <c r="M7" s="1">
        <f t="shared" si="20"/>
        <v>1430206</v>
      </c>
      <c r="N7" s="8">
        <f t="shared" si="21"/>
        <v>5.3799887167416752E-3</v>
      </c>
      <c r="P7" s="3" t="s">
        <v>5</v>
      </c>
      <c r="Q7" s="4">
        <v>360292</v>
      </c>
      <c r="R7" s="1">
        <f t="shared" si="22"/>
        <v>1465723</v>
      </c>
      <c r="S7" s="8">
        <f t="shared" si="23"/>
        <v>5.513592588668177E-3</v>
      </c>
      <c r="U7" s="3" t="s">
        <v>5</v>
      </c>
      <c r="V7" s="4">
        <v>444245</v>
      </c>
      <c r="W7" s="1">
        <f t="shared" si="24"/>
        <v>1737200</v>
      </c>
      <c r="X7" s="8">
        <f t="shared" si="25"/>
        <v>6.5348043559624548E-3</v>
      </c>
      <c r="Z7" s="3" t="s">
        <v>5</v>
      </c>
      <c r="AA7" s="4">
        <v>468535</v>
      </c>
      <c r="AB7" s="1">
        <f t="shared" si="26"/>
        <v>1844206</v>
      </c>
      <c r="AC7" s="8">
        <f t="shared" si="27"/>
        <v>6.9373275397721012E-3</v>
      </c>
      <c r="AE7" s="3" t="s">
        <v>5</v>
      </c>
      <c r="AF7" s="4">
        <v>477467</v>
      </c>
      <c r="AG7" s="1">
        <f t="shared" si="28"/>
        <v>1984633</v>
      </c>
      <c r="AH7" s="8">
        <f t="shared" si="29"/>
        <v>7.465570097505661E-3</v>
      </c>
      <c r="AJ7" s="3" t="s">
        <v>5</v>
      </c>
      <c r="AK7" s="4">
        <v>488530</v>
      </c>
      <c r="AL7" s="1">
        <f t="shared" si="30"/>
        <v>2136296</v>
      </c>
      <c r="AM7" s="8">
        <f t="shared" si="31"/>
        <v>8.0360789813637857E-3</v>
      </c>
      <c r="AO7" s="3" t="s">
        <v>5</v>
      </c>
      <c r="AP7" s="4">
        <v>496126</v>
      </c>
      <c r="AQ7" s="1">
        <f t="shared" si="32"/>
        <v>2444331</v>
      </c>
      <c r="AR7" s="8">
        <f t="shared" si="33"/>
        <v>9.1948105377700103E-3</v>
      </c>
      <c r="AT7" s="3" t="s">
        <v>5</v>
      </c>
      <c r="AU7" s="4">
        <v>545312</v>
      </c>
      <c r="AV7" s="1">
        <f t="shared" si="34"/>
        <v>2664547</v>
      </c>
      <c r="AW7" s="8">
        <f t="shared" si="1"/>
        <v>1.0023194417606891E-2</v>
      </c>
      <c r="AY7" s="3" t="s">
        <v>3</v>
      </c>
      <c r="AZ7" s="4">
        <v>508856</v>
      </c>
      <c r="BA7" s="1">
        <f t="shared" si="35"/>
        <v>1195217</v>
      </c>
      <c r="BB7" s="8">
        <f t="shared" si="2"/>
        <v>4.4960334204008617E-3</v>
      </c>
      <c r="BD7" s="3" t="s">
        <v>2</v>
      </c>
      <c r="BE7" s="4">
        <v>479591</v>
      </c>
      <c r="BF7" s="1">
        <f t="shared" si="36"/>
        <v>852661</v>
      </c>
      <c r="BG7" s="8">
        <f t="shared" si="3"/>
        <v>3.207444633294556E-3</v>
      </c>
      <c r="BI7" s="3" t="s">
        <v>1</v>
      </c>
      <c r="BJ7" s="1">
        <v>570209</v>
      </c>
      <c r="BK7" s="1">
        <f t="shared" si="37"/>
        <v>1238046</v>
      </c>
      <c r="BL7" s="8">
        <f t="shared" si="4"/>
        <v>4.6571427548249443E-3</v>
      </c>
      <c r="BN7" s="3" t="s">
        <v>1</v>
      </c>
      <c r="BO7" s="4">
        <v>710685</v>
      </c>
      <c r="BP7" s="1">
        <f t="shared" si="38"/>
        <v>1474734</v>
      </c>
      <c r="BQ7" s="8">
        <f t="shared" si="5"/>
        <v>5.547489159040948E-3</v>
      </c>
      <c r="BS7" s="3" t="s">
        <v>1</v>
      </c>
      <c r="BT7" s="4">
        <v>762219</v>
      </c>
      <c r="BU7" s="1">
        <f t="shared" si="39"/>
        <v>1530855</v>
      </c>
      <c r="BV7" s="8">
        <f t="shared" si="6"/>
        <v>5.7585988500730503E-3</v>
      </c>
      <c r="BX7" s="3" t="s">
        <v>1</v>
      </c>
      <c r="BY7" s="4">
        <v>762219</v>
      </c>
      <c r="BZ7" s="1">
        <f t="shared" si="40"/>
        <v>1530855</v>
      </c>
      <c r="CA7" s="8">
        <f t="shared" si="7"/>
        <v>5.7585988500730503E-3</v>
      </c>
      <c r="CC7" s="3" t="s">
        <v>1</v>
      </c>
      <c r="CD7" s="4">
        <v>762219</v>
      </c>
      <c r="CE7" s="1">
        <f t="shared" si="41"/>
        <v>1530855</v>
      </c>
      <c r="CF7" s="8">
        <f t="shared" si="8"/>
        <v>5.7585988500730503E-3</v>
      </c>
      <c r="CH7" s="3" t="s">
        <v>1</v>
      </c>
      <c r="CI7" s="4">
        <v>762219</v>
      </c>
      <c r="CJ7" s="1">
        <f t="shared" si="42"/>
        <v>1530855</v>
      </c>
      <c r="CK7" s="8">
        <f t="shared" si="9"/>
        <v>5.7585988500730503E-3</v>
      </c>
      <c r="CO7" s="11">
        <v>0.49047512399999998</v>
      </c>
    </row>
    <row r="8" spans="1:93">
      <c r="A8" t="s">
        <v>6</v>
      </c>
      <c r="B8">
        <v>1488856</v>
      </c>
      <c r="C8" s="1">
        <f t="shared" si="18"/>
        <v>2882341</v>
      </c>
      <c r="D8" s="8">
        <f t="shared" si="0"/>
        <v>1.0842467489160245E-2</v>
      </c>
      <c r="F8" s="3" t="s">
        <v>6</v>
      </c>
      <c r="G8" s="4">
        <v>1488856</v>
      </c>
      <c r="H8" s="1">
        <f t="shared" si="19"/>
        <v>2900391</v>
      </c>
      <c r="I8" s="8">
        <f t="shared" si="10"/>
        <v>1.0910365957169181E-2</v>
      </c>
      <c r="K8" s="3" t="s">
        <v>6</v>
      </c>
      <c r="L8" s="4">
        <v>1488856</v>
      </c>
      <c r="M8" s="1">
        <f t="shared" si="20"/>
        <v>2919062</v>
      </c>
      <c r="N8" s="8">
        <f t="shared" si="21"/>
        <v>1.098060043341266E-2</v>
      </c>
      <c r="P8" s="3" t="s">
        <v>6</v>
      </c>
      <c r="Q8" s="4">
        <v>1493352</v>
      </c>
      <c r="R8" s="1">
        <f t="shared" si="22"/>
        <v>2959075</v>
      </c>
      <c r="S8" s="8">
        <f t="shared" si="23"/>
        <v>1.1131116854489753E-2</v>
      </c>
      <c r="U8" s="3" t="s">
        <v>6</v>
      </c>
      <c r="V8" s="4">
        <v>1486403</v>
      </c>
      <c r="W8" s="1">
        <f t="shared" si="24"/>
        <v>3223603</v>
      </c>
      <c r="X8" s="8">
        <f t="shared" si="25"/>
        <v>1.2126188652022587E-2</v>
      </c>
      <c r="Z8" s="3" t="s">
        <v>6</v>
      </c>
      <c r="AA8" s="4">
        <v>1499890</v>
      </c>
      <c r="AB8" s="1">
        <f t="shared" si="26"/>
        <v>3344096</v>
      </c>
      <c r="AC8" s="8">
        <f t="shared" si="27"/>
        <v>1.2579445721596028E-2</v>
      </c>
      <c r="AE8" s="3" t="s">
        <v>6</v>
      </c>
      <c r="AF8" s="4">
        <v>1454840</v>
      </c>
      <c r="AG8" s="1">
        <f t="shared" si="28"/>
        <v>3439473</v>
      </c>
      <c r="AH8" s="8">
        <f t="shared" si="29"/>
        <v>1.2938224235905625E-2</v>
      </c>
      <c r="AJ8" s="3" t="s">
        <v>6</v>
      </c>
      <c r="AK8" s="4">
        <v>1468443</v>
      </c>
      <c r="AL8" s="1">
        <f t="shared" si="30"/>
        <v>3604739</v>
      </c>
      <c r="AM8" s="8">
        <f t="shared" si="31"/>
        <v>1.3559903361333031E-2</v>
      </c>
      <c r="AO8" s="3" t="s">
        <v>6</v>
      </c>
      <c r="AP8" s="4">
        <v>1462419</v>
      </c>
      <c r="AQ8" s="1">
        <f t="shared" si="32"/>
        <v>3906750</v>
      </c>
      <c r="AR8" s="8">
        <f t="shared" si="33"/>
        <v>1.469597450935777E-2</v>
      </c>
      <c r="AT8" s="3" t="s">
        <v>6</v>
      </c>
      <c r="AU8" s="4">
        <v>1505852</v>
      </c>
      <c r="AV8" s="1">
        <f t="shared" si="34"/>
        <v>4170399</v>
      </c>
      <c r="AW8" s="8">
        <f t="shared" si="1"/>
        <v>1.5687739783157646E-2</v>
      </c>
      <c r="AY8" s="3" t="s">
        <v>4</v>
      </c>
      <c r="AZ8" s="4">
        <v>997499</v>
      </c>
      <c r="BA8" s="1">
        <f t="shared" si="35"/>
        <v>2192716</v>
      </c>
      <c r="BB8" s="8">
        <f t="shared" si="2"/>
        <v>8.2483134171014091E-3</v>
      </c>
      <c r="BD8" s="3" t="s">
        <v>3</v>
      </c>
      <c r="BE8" s="4">
        <v>478773</v>
      </c>
      <c r="BF8" s="1">
        <f t="shared" si="36"/>
        <v>1331434</v>
      </c>
      <c r="BG8" s="8">
        <f t="shared" si="3"/>
        <v>5.0084392717456338E-3</v>
      </c>
      <c r="BI8" s="3" t="s">
        <v>2</v>
      </c>
      <c r="BJ8" s="1">
        <v>362008</v>
      </c>
      <c r="BK8" s="1">
        <f t="shared" si="37"/>
        <v>1600054</v>
      </c>
      <c r="BL8" s="8">
        <f t="shared" si="4"/>
        <v>6.01890389648581E-3</v>
      </c>
      <c r="BN8" s="3" t="s">
        <v>2</v>
      </c>
      <c r="BO8" s="4">
        <v>647613</v>
      </c>
      <c r="BP8" s="1">
        <f t="shared" si="38"/>
        <v>2122347</v>
      </c>
      <c r="BQ8" s="8">
        <f t="shared" si="5"/>
        <v>7.983607195754E-3</v>
      </c>
      <c r="BS8" s="3" t="s">
        <v>2</v>
      </c>
      <c r="BT8" s="4">
        <v>893610</v>
      </c>
      <c r="BU8" s="1">
        <f t="shared" si="39"/>
        <v>2424465</v>
      </c>
      <c r="BV8" s="8">
        <f t="shared" si="6"/>
        <v>9.1200808443924197E-3</v>
      </c>
      <c r="BX8" s="3" t="s">
        <v>2</v>
      </c>
      <c r="BY8" s="4">
        <v>942081</v>
      </c>
      <c r="BZ8" s="1">
        <f t="shared" si="40"/>
        <v>2472936</v>
      </c>
      <c r="CA8" s="8">
        <f t="shared" si="7"/>
        <v>9.302413622390265E-3</v>
      </c>
      <c r="CC8" s="3" t="s">
        <v>2</v>
      </c>
      <c r="CD8" s="4">
        <v>942081</v>
      </c>
      <c r="CE8" s="1">
        <f t="shared" si="41"/>
        <v>2472936</v>
      </c>
      <c r="CF8" s="8">
        <f t="shared" si="8"/>
        <v>9.302413622390265E-3</v>
      </c>
      <c r="CH8" s="3" t="s">
        <v>2</v>
      </c>
      <c r="CI8" s="4">
        <v>942081</v>
      </c>
      <c r="CJ8" s="1">
        <f t="shared" si="42"/>
        <v>2472936</v>
      </c>
      <c r="CK8" s="8">
        <f t="shared" si="9"/>
        <v>9.302413622390265E-3</v>
      </c>
      <c r="CO8" s="11">
        <v>0.55806591999999999</v>
      </c>
    </row>
    <row r="9" spans="1:93">
      <c r="A9" t="s">
        <v>7</v>
      </c>
      <c r="B9">
        <v>1858213</v>
      </c>
      <c r="C9" s="1">
        <f t="shared" si="18"/>
        <v>4740554</v>
      </c>
      <c r="D9" s="8">
        <f t="shared" si="0"/>
        <v>1.7832484992444875E-2</v>
      </c>
      <c r="F9" s="3" t="s">
        <v>7</v>
      </c>
      <c r="G9" s="4">
        <v>1900105</v>
      </c>
      <c r="H9" s="1">
        <f t="shared" si="19"/>
        <v>4800496</v>
      </c>
      <c r="I9" s="8">
        <f t="shared" si="10"/>
        <v>1.8057968093242192E-2</v>
      </c>
      <c r="K9" s="3" t="s">
        <v>7</v>
      </c>
      <c r="L9" s="4">
        <v>1895055</v>
      </c>
      <c r="M9" s="1">
        <f t="shared" si="20"/>
        <v>4814117</v>
      </c>
      <c r="N9" s="8">
        <f t="shared" si="21"/>
        <v>1.8109206045195086E-2</v>
      </c>
      <c r="P9" s="3" t="s">
        <v>7</v>
      </c>
      <c r="Q9" s="4">
        <v>1949490</v>
      </c>
      <c r="R9" s="1">
        <f t="shared" si="22"/>
        <v>4908565</v>
      </c>
      <c r="S9" s="8">
        <f t="shared" si="23"/>
        <v>1.8464489951372811E-2</v>
      </c>
      <c r="U9" s="3" t="s">
        <v>7</v>
      </c>
      <c r="V9" s="4">
        <v>1949015</v>
      </c>
      <c r="W9" s="1">
        <f t="shared" si="24"/>
        <v>5172618</v>
      </c>
      <c r="X9" s="8">
        <f t="shared" si="25"/>
        <v>1.9457774947115935E-2</v>
      </c>
      <c r="Z9" s="3" t="s">
        <v>7</v>
      </c>
      <c r="AA9" s="4">
        <v>1974074</v>
      </c>
      <c r="AB9" s="1">
        <f t="shared" si="26"/>
        <v>5318170</v>
      </c>
      <c r="AC9" s="8">
        <f t="shared" si="27"/>
        <v>2.0005296155738456E-2</v>
      </c>
      <c r="AE9" s="3" t="s">
        <v>7</v>
      </c>
      <c r="AF9" s="4">
        <v>2001026</v>
      </c>
      <c r="AG9" s="1">
        <f t="shared" si="28"/>
        <v>5440499</v>
      </c>
      <c r="AH9" s="8">
        <f t="shared" si="29"/>
        <v>2.0465459684440121E-2</v>
      </c>
      <c r="AJ9" s="3" t="s">
        <v>7</v>
      </c>
      <c r="AK9" s="4">
        <v>2052921</v>
      </c>
      <c r="AL9" s="1">
        <f t="shared" si="30"/>
        <v>5657660</v>
      </c>
      <c r="AM9" s="8">
        <f t="shared" si="31"/>
        <v>2.1282351607503188E-2</v>
      </c>
      <c r="AO9" s="3" t="s">
        <v>7</v>
      </c>
      <c r="AP9" s="4">
        <v>2109536</v>
      </c>
      <c r="AQ9" s="1">
        <f t="shared" si="32"/>
        <v>6016286</v>
      </c>
      <c r="AR9" s="8">
        <f t="shared" si="33"/>
        <v>2.2631390720421328E-2</v>
      </c>
      <c r="AT9" s="3" t="s">
        <v>7</v>
      </c>
      <c r="AU9" s="4">
        <v>2154273</v>
      </c>
      <c r="AV9" s="1">
        <f t="shared" si="34"/>
        <v>6324672</v>
      </c>
      <c r="AW9" s="8">
        <f t="shared" si="1"/>
        <v>2.3791442629307949E-2</v>
      </c>
      <c r="AY9" s="3" t="s">
        <v>5</v>
      </c>
      <c r="AZ9" s="4">
        <v>549803</v>
      </c>
      <c r="BA9" s="1">
        <f t="shared" si="35"/>
        <v>2742519</v>
      </c>
      <c r="BB9" s="8">
        <f t="shared" si="2"/>
        <v>1.0316500752653578E-2</v>
      </c>
      <c r="BD9" s="3" t="s">
        <v>4</v>
      </c>
      <c r="BE9" s="4">
        <v>982619</v>
      </c>
      <c r="BF9" s="1">
        <f t="shared" si="36"/>
        <v>2314053</v>
      </c>
      <c r="BG9" s="8">
        <f t="shared" si="3"/>
        <v>8.7047453513285668E-3</v>
      </c>
      <c r="BI9" s="3" t="s">
        <v>3</v>
      </c>
      <c r="BJ9" s="1">
        <v>986057</v>
      </c>
      <c r="BK9" s="1">
        <f t="shared" si="37"/>
        <v>2586111</v>
      </c>
      <c r="BL9" s="8">
        <f t="shared" si="4"/>
        <v>9.7281426593382563E-3</v>
      </c>
      <c r="BN9" s="3" t="s">
        <v>3</v>
      </c>
      <c r="BO9" s="4">
        <v>1497975</v>
      </c>
      <c r="BP9" s="1">
        <f t="shared" si="38"/>
        <v>3620322</v>
      </c>
      <c r="BQ9" s="8">
        <f t="shared" si="5"/>
        <v>1.3618521745099416E-2</v>
      </c>
      <c r="BS9" s="3" t="s">
        <v>3</v>
      </c>
      <c r="BT9" s="4">
        <v>1745938</v>
      </c>
      <c r="BU9" s="1">
        <f t="shared" si="39"/>
        <v>4170403</v>
      </c>
      <c r="BV9" s="8">
        <f t="shared" si="6"/>
        <v>1.5687754829909559E-2</v>
      </c>
      <c r="BX9" s="3" t="s">
        <v>3</v>
      </c>
      <c r="BY9" s="4">
        <v>1799968</v>
      </c>
      <c r="BZ9" s="1">
        <f t="shared" si="40"/>
        <v>4272904</v>
      </c>
      <c r="CA9" s="8">
        <f t="shared" si="7"/>
        <v>1.6073331609376809E-2</v>
      </c>
      <c r="CC9" s="3" t="s">
        <v>3</v>
      </c>
      <c r="CD9" s="4">
        <v>1799968</v>
      </c>
      <c r="CE9" s="1">
        <f t="shared" si="41"/>
        <v>4272904</v>
      </c>
      <c r="CF9" s="8">
        <f t="shared" si="8"/>
        <v>1.6073331609376809E-2</v>
      </c>
      <c r="CH9" s="3" t="s">
        <v>3</v>
      </c>
      <c r="CI9" s="4">
        <v>1799968</v>
      </c>
      <c r="CJ9" s="1">
        <f t="shared" si="42"/>
        <v>4272904</v>
      </c>
      <c r="CK9" s="8">
        <f t="shared" si="9"/>
        <v>1.6073331609376809E-2</v>
      </c>
      <c r="CO9" s="11">
        <v>0.62474099599999999</v>
      </c>
    </row>
    <row r="10" spans="1:93">
      <c r="A10" t="s">
        <v>8</v>
      </c>
      <c r="B10">
        <v>3528512</v>
      </c>
      <c r="C10" s="1">
        <f t="shared" si="18"/>
        <v>8269066</v>
      </c>
      <c r="D10" s="8">
        <f t="shared" si="0"/>
        <v>3.1105646164253414E-2</v>
      </c>
      <c r="F10" s="3" t="s">
        <v>8</v>
      </c>
      <c r="G10" s="4">
        <v>3528512</v>
      </c>
      <c r="H10" s="1">
        <f t="shared" si="19"/>
        <v>8329008</v>
      </c>
      <c r="I10" s="8">
        <f t="shared" si="10"/>
        <v>3.1331129265050731E-2</v>
      </c>
      <c r="K10" s="3" t="s">
        <v>8</v>
      </c>
      <c r="L10" s="4">
        <v>3561245</v>
      </c>
      <c r="M10" s="1">
        <f t="shared" si="20"/>
        <v>8375362</v>
      </c>
      <c r="N10" s="8">
        <f t="shared" si="21"/>
        <v>3.1505498549598443E-2</v>
      </c>
      <c r="P10" s="3" t="s">
        <v>8</v>
      </c>
      <c r="Q10" s="4">
        <v>3556266</v>
      </c>
      <c r="R10" s="1">
        <f t="shared" si="22"/>
        <v>8464831</v>
      </c>
      <c r="S10" s="8">
        <f t="shared" si="23"/>
        <v>3.1842053011332042E-2</v>
      </c>
      <c r="U10" s="3" t="s">
        <v>8</v>
      </c>
      <c r="V10" s="4">
        <v>3512406</v>
      </c>
      <c r="W10" s="1">
        <f t="shared" si="24"/>
        <v>8685024</v>
      </c>
      <c r="X10" s="8">
        <f t="shared" si="25"/>
        <v>3.2670350372345419E-2</v>
      </c>
      <c r="Z10" s="3" t="s">
        <v>8</v>
      </c>
      <c r="AA10" s="4">
        <v>3504747</v>
      </c>
      <c r="AB10" s="1">
        <f t="shared" si="26"/>
        <v>8822917</v>
      </c>
      <c r="AC10" s="8">
        <f t="shared" si="27"/>
        <v>3.318906081274188E-2</v>
      </c>
      <c r="AE10" s="3" t="s">
        <v>8</v>
      </c>
      <c r="AF10" s="4">
        <v>3527319</v>
      </c>
      <c r="AG10" s="1">
        <f t="shared" si="28"/>
        <v>8967818</v>
      </c>
      <c r="AH10" s="8">
        <f t="shared" si="29"/>
        <v>3.3734133162490507E-2</v>
      </c>
      <c r="AJ10" s="3" t="s">
        <v>8</v>
      </c>
      <c r="AK10" s="4">
        <v>3518522</v>
      </c>
      <c r="AL10" s="1">
        <f t="shared" si="30"/>
        <v>9176182</v>
      </c>
      <c r="AM10" s="8">
        <f t="shared" si="31"/>
        <v>3.4517933516408167E-2</v>
      </c>
      <c r="AO10" s="3" t="s">
        <v>8</v>
      </c>
      <c r="AP10" s="4">
        <v>3400473</v>
      </c>
      <c r="AQ10" s="1">
        <f t="shared" si="32"/>
        <v>9416759</v>
      </c>
      <c r="AR10" s="8">
        <f t="shared" si="33"/>
        <v>3.542290912517191E-2</v>
      </c>
      <c r="AT10" s="3" t="s">
        <v>8</v>
      </c>
      <c r="AU10" s="4">
        <v>3354402</v>
      </c>
      <c r="AV10" s="1">
        <f t="shared" si="34"/>
        <v>9679074</v>
      </c>
      <c r="AW10" s="8">
        <f t="shared" si="1"/>
        <v>3.6409656307208695E-2</v>
      </c>
      <c r="AY10" s="3" t="s">
        <v>6</v>
      </c>
      <c r="AZ10" s="4">
        <v>1505852</v>
      </c>
      <c r="BA10" s="1">
        <f t="shared" si="35"/>
        <v>4248371</v>
      </c>
      <c r="BB10" s="8">
        <f t="shared" si="2"/>
        <v>1.5981046118204334E-2</v>
      </c>
      <c r="BD10" s="3" t="s">
        <v>5</v>
      </c>
      <c r="BE10" s="4">
        <v>500346</v>
      </c>
      <c r="BF10" s="1">
        <f t="shared" si="36"/>
        <v>2814399</v>
      </c>
      <c r="BG10" s="8">
        <f t="shared" si="3"/>
        <v>1.0586890884536251E-2</v>
      </c>
      <c r="BI10" s="3" t="s">
        <v>4</v>
      </c>
      <c r="BJ10" s="1">
        <v>1679909</v>
      </c>
      <c r="BK10" s="1">
        <f t="shared" si="37"/>
        <v>4266020</v>
      </c>
      <c r="BL10" s="8">
        <f t="shared" si="4"/>
        <v>1.6047436149333957E-2</v>
      </c>
      <c r="BN10" s="3" t="s">
        <v>4</v>
      </c>
      <c r="BO10" s="4">
        <v>2756820</v>
      </c>
      <c r="BP10" s="1">
        <f t="shared" si="38"/>
        <v>6377142</v>
      </c>
      <c r="BQ10" s="8">
        <f t="shared" si="5"/>
        <v>2.3988818397531152E-2</v>
      </c>
      <c r="BS10" s="3" t="s">
        <v>4</v>
      </c>
      <c r="BT10" s="4">
        <v>3429304</v>
      </c>
      <c r="BU10" s="1">
        <f t="shared" si="39"/>
        <v>7599707</v>
      </c>
      <c r="BV10" s="8">
        <f t="shared" si="6"/>
        <v>2.8587726460763505E-2</v>
      </c>
      <c r="BX10" s="3" t="s">
        <v>4</v>
      </c>
      <c r="BY10" s="4">
        <v>3494080</v>
      </c>
      <c r="BZ10" s="1">
        <f t="shared" si="40"/>
        <v>7766984</v>
      </c>
      <c r="CA10" s="8">
        <f t="shared" si="7"/>
        <v>2.921697034071534E-2</v>
      </c>
      <c r="CC10" s="3" t="s">
        <v>4</v>
      </c>
      <c r="CD10" s="4">
        <v>3494080</v>
      </c>
      <c r="CE10" s="1">
        <f t="shared" si="41"/>
        <v>7766984</v>
      </c>
      <c r="CF10" s="8">
        <f t="shared" si="8"/>
        <v>2.921697034071534E-2</v>
      </c>
      <c r="CH10" s="3" t="s">
        <v>4</v>
      </c>
      <c r="CI10" s="4">
        <v>3494080</v>
      </c>
      <c r="CJ10" s="1">
        <f t="shared" si="42"/>
        <v>7766984</v>
      </c>
      <c r="CK10" s="8">
        <f t="shared" si="9"/>
        <v>2.921697034071534E-2</v>
      </c>
      <c r="CO10" s="11">
        <v>0.69093864699999996</v>
      </c>
    </row>
    <row r="11" spans="1:93">
      <c r="A11" t="s">
        <v>9</v>
      </c>
      <c r="B11">
        <v>6080610</v>
      </c>
      <c r="C11" s="1">
        <f t="shared" si="18"/>
        <v>14349676</v>
      </c>
      <c r="D11" s="8">
        <f t="shared" si="0"/>
        <v>5.3979003702193121E-2</v>
      </c>
      <c r="F11" s="3" t="s">
        <v>9</v>
      </c>
      <c r="G11" s="4">
        <v>6062560</v>
      </c>
      <c r="H11" s="1">
        <f t="shared" si="19"/>
        <v>14391568</v>
      </c>
      <c r="I11" s="8">
        <f t="shared" si="10"/>
        <v>5.4136588334981507E-2</v>
      </c>
      <c r="K11" s="3" t="s">
        <v>9</v>
      </c>
      <c r="L11" s="4">
        <v>6048975</v>
      </c>
      <c r="M11" s="1">
        <f t="shared" si="20"/>
        <v>14424337</v>
      </c>
      <c r="N11" s="8">
        <f t="shared" si="21"/>
        <v>5.4259855088343543E-2</v>
      </c>
      <c r="P11" s="3" t="s">
        <v>9</v>
      </c>
      <c r="Q11" s="4">
        <v>6059433</v>
      </c>
      <c r="R11" s="1">
        <f t="shared" si="22"/>
        <v>14524264</v>
      </c>
      <c r="S11" s="8">
        <f t="shared" si="23"/>
        <v>5.463574928295456E-2</v>
      </c>
      <c r="U11" s="3" t="s">
        <v>9</v>
      </c>
      <c r="V11" s="4">
        <v>6002495</v>
      </c>
      <c r="W11" s="1">
        <f t="shared" si="24"/>
        <v>14687519</v>
      </c>
      <c r="X11" s="8">
        <f t="shared" si="25"/>
        <v>5.5249863653857534E-2</v>
      </c>
      <c r="Z11" s="3" t="s">
        <v>9</v>
      </c>
      <c r="AA11" s="4">
        <v>5927438</v>
      </c>
      <c r="AB11" s="1">
        <f t="shared" si="26"/>
        <v>14750355</v>
      </c>
      <c r="AC11" s="8">
        <f t="shared" si="27"/>
        <v>5.5486233079664153E-2</v>
      </c>
      <c r="AE11" s="3" t="s">
        <v>9</v>
      </c>
      <c r="AF11" s="4">
        <v>5874689</v>
      </c>
      <c r="AG11" s="1">
        <f t="shared" si="28"/>
        <v>14842507</v>
      </c>
      <c r="AH11" s="8">
        <f t="shared" si="29"/>
        <v>5.5832880150243624E-2</v>
      </c>
      <c r="AJ11" s="3" t="s">
        <v>9</v>
      </c>
      <c r="AK11" s="4">
        <v>5820335</v>
      </c>
      <c r="AL11" s="1">
        <f t="shared" si="30"/>
        <v>14996517</v>
      </c>
      <c r="AM11" s="8">
        <f t="shared" si="31"/>
        <v>5.6412217715786896E-2</v>
      </c>
      <c r="AO11" s="3" t="s">
        <v>9</v>
      </c>
      <c r="AP11" s="4">
        <v>5718956</v>
      </c>
      <c r="AQ11" s="1">
        <f t="shared" si="32"/>
        <v>15135715</v>
      </c>
      <c r="AR11" s="8">
        <f t="shared" si="33"/>
        <v>5.6935837158995084E-2</v>
      </c>
      <c r="AT11" s="3" t="s">
        <v>9</v>
      </c>
      <c r="AU11" s="4">
        <v>5607488</v>
      </c>
      <c r="AV11" s="1">
        <f t="shared" si="34"/>
        <v>15286562</v>
      </c>
      <c r="AW11" s="8">
        <f t="shared" si="1"/>
        <v>5.7503276505462886E-2</v>
      </c>
      <c r="AY11" s="3" t="s">
        <v>7</v>
      </c>
      <c r="AZ11" s="4">
        <v>2177151</v>
      </c>
      <c r="BA11" s="1">
        <f t="shared" si="35"/>
        <v>6425522</v>
      </c>
      <c r="BB11" s="8">
        <f t="shared" si="2"/>
        <v>2.4170808861922969E-2</v>
      </c>
      <c r="BD11" s="3" t="s">
        <v>6</v>
      </c>
      <c r="BE11" s="4">
        <v>1505408</v>
      </c>
      <c r="BF11" s="1">
        <f t="shared" si="36"/>
        <v>4319807</v>
      </c>
      <c r="BG11" s="8">
        <f t="shared" si="3"/>
        <v>1.6249766060624626E-2</v>
      </c>
      <c r="BI11" s="3" t="s">
        <v>5</v>
      </c>
      <c r="BJ11" s="1">
        <v>1654416</v>
      </c>
      <c r="BK11" s="1">
        <f t="shared" si="37"/>
        <v>5920436</v>
      </c>
      <c r="BL11" s="8">
        <f t="shared" si="4"/>
        <v>2.2270832927697978E-2</v>
      </c>
      <c r="BN11" s="3" t="s">
        <v>5</v>
      </c>
      <c r="BO11" s="4">
        <v>2942629</v>
      </c>
      <c r="BP11" s="1">
        <f t="shared" si="38"/>
        <v>9319771</v>
      </c>
      <c r="BQ11" s="8">
        <f t="shared" si="5"/>
        <v>3.505807053152922E-2</v>
      </c>
      <c r="BS11" s="3" t="s">
        <v>5</v>
      </c>
      <c r="BT11" s="4">
        <v>3685236</v>
      </c>
      <c r="BU11" s="1">
        <f t="shared" si="39"/>
        <v>11284943</v>
      </c>
      <c r="BV11" s="8">
        <f t="shared" si="6"/>
        <v>4.2450434419288516E-2</v>
      </c>
      <c r="BX11" s="3" t="s">
        <v>5</v>
      </c>
      <c r="BY11" s="4">
        <v>4445236</v>
      </c>
      <c r="BZ11" s="1">
        <f t="shared" si="40"/>
        <v>12212220</v>
      </c>
      <c r="CA11" s="8">
        <f t="shared" si="7"/>
        <v>4.593856116277447E-2</v>
      </c>
      <c r="CC11" s="3" t="s">
        <v>5</v>
      </c>
      <c r="CD11" s="4">
        <v>4445236</v>
      </c>
      <c r="CE11" s="1">
        <f t="shared" si="41"/>
        <v>12212220</v>
      </c>
      <c r="CF11" s="8">
        <f t="shared" si="8"/>
        <v>4.593856116277447E-2</v>
      </c>
      <c r="CH11" s="3" t="s">
        <v>5</v>
      </c>
      <c r="CI11" s="4">
        <v>4445236</v>
      </c>
      <c r="CJ11" s="1">
        <f t="shared" si="42"/>
        <v>12212220</v>
      </c>
      <c r="CK11" s="8">
        <f t="shared" si="9"/>
        <v>4.593856116277447E-2</v>
      </c>
      <c r="CO11" s="11">
        <v>0.75573122500000001</v>
      </c>
    </row>
    <row r="12" spans="1:93">
      <c r="A12" t="s">
        <v>10</v>
      </c>
      <c r="B12">
        <v>23559735</v>
      </c>
      <c r="C12" s="1">
        <f t="shared" si="18"/>
        <v>37909411</v>
      </c>
      <c r="D12" s="8">
        <f t="shared" si="0"/>
        <v>0.14260337562443645</v>
      </c>
      <c r="F12" s="3" t="s">
        <v>10</v>
      </c>
      <c r="G12" s="4">
        <v>42795496</v>
      </c>
      <c r="H12" s="1">
        <f t="shared" si="19"/>
        <v>57187064</v>
      </c>
      <c r="I12" s="8">
        <f t="shared" si="10"/>
        <v>0.2151198911650378</v>
      </c>
      <c r="K12" s="3" t="s">
        <v>10</v>
      </c>
      <c r="L12" s="4">
        <v>61239711</v>
      </c>
      <c r="M12" s="1">
        <f t="shared" si="20"/>
        <v>75664048</v>
      </c>
      <c r="N12" s="8">
        <f t="shared" si="21"/>
        <v>0.28462453975371416</v>
      </c>
      <c r="P12" s="3" t="s">
        <v>10</v>
      </c>
      <c r="Q12" s="4">
        <v>79344377</v>
      </c>
      <c r="R12" s="1">
        <f t="shared" si="22"/>
        <v>93868641</v>
      </c>
      <c r="S12" s="8">
        <f t="shared" si="23"/>
        <v>0.35310453839228406</v>
      </c>
      <c r="U12" s="3" t="s">
        <v>10</v>
      </c>
      <c r="V12" s="4">
        <v>97184037</v>
      </c>
      <c r="W12" s="1">
        <f t="shared" si="24"/>
        <v>111871556</v>
      </c>
      <c r="X12" s="8">
        <f t="shared" si="25"/>
        <v>0.42082588732275944</v>
      </c>
      <c r="Z12" s="3" t="s">
        <v>10</v>
      </c>
      <c r="AA12" s="4">
        <v>115636622</v>
      </c>
      <c r="AB12" s="1">
        <f t="shared" si="26"/>
        <v>130386977</v>
      </c>
      <c r="AC12" s="8">
        <f t="shared" si="27"/>
        <v>0.490475123912259</v>
      </c>
      <c r="AE12" s="3" t="s">
        <v>10</v>
      </c>
      <c r="AF12" s="4">
        <v>133512679</v>
      </c>
      <c r="AG12" s="1">
        <f t="shared" si="28"/>
        <v>148355186</v>
      </c>
      <c r="AH12" s="8">
        <f t="shared" si="29"/>
        <v>0.55806591969975827</v>
      </c>
      <c r="AJ12" s="3" t="s">
        <v>10</v>
      </c>
      <c r="AK12" s="4">
        <v>151083445</v>
      </c>
      <c r="AL12" s="1">
        <f t="shared" si="30"/>
        <v>166079962</v>
      </c>
      <c r="AM12" s="8">
        <f t="shared" si="31"/>
        <v>0.62474099649762771</v>
      </c>
      <c r="AO12" s="3" t="s">
        <v>10</v>
      </c>
      <c r="AP12" s="4">
        <v>168542105</v>
      </c>
      <c r="AQ12" s="1">
        <f t="shared" si="32"/>
        <v>183677820</v>
      </c>
      <c r="AR12" s="8">
        <f t="shared" si="33"/>
        <v>0.69093864738066291</v>
      </c>
      <c r="AT12" s="3" t="s">
        <v>10</v>
      </c>
      <c r="AU12" s="4">
        <v>185615594</v>
      </c>
      <c r="AV12" s="1">
        <f t="shared" si="34"/>
        <v>200902156</v>
      </c>
      <c r="AW12" s="8">
        <f t="shared" si="1"/>
        <v>0.75573122504665469</v>
      </c>
      <c r="AY12" s="3" t="s">
        <v>8</v>
      </c>
      <c r="AZ12" s="4">
        <v>3378420</v>
      </c>
      <c r="BA12" s="1">
        <f t="shared" si="35"/>
        <v>9803942</v>
      </c>
      <c r="BB12" s="8">
        <f t="shared" si="2"/>
        <v>3.6879370761687347E-2</v>
      </c>
      <c r="BD12" s="3" t="s">
        <v>7</v>
      </c>
      <c r="BE12" s="4">
        <v>2133176</v>
      </c>
      <c r="BF12" s="1">
        <f t="shared" si="36"/>
        <v>6452983</v>
      </c>
      <c r="BG12" s="8">
        <f t="shared" si="3"/>
        <v>2.4274108575496011E-2</v>
      </c>
      <c r="BI12" s="3" t="s">
        <v>6</v>
      </c>
      <c r="BJ12" s="1">
        <v>2461179</v>
      </c>
      <c r="BK12" s="1">
        <f t="shared" si="37"/>
        <v>8381615</v>
      </c>
      <c r="BL12" s="8">
        <f t="shared" si="4"/>
        <v>3.1529020384526971E-2</v>
      </c>
      <c r="BN12" s="3" t="s">
        <v>6</v>
      </c>
      <c r="BO12" s="4">
        <v>3940823</v>
      </c>
      <c r="BP12" s="1">
        <f t="shared" si="38"/>
        <v>13260594</v>
      </c>
      <c r="BQ12" s="8">
        <f t="shared" si="5"/>
        <v>4.9882217035372774E-2</v>
      </c>
      <c r="BS12" s="3" t="s">
        <v>6</v>
      </c>
      <c r="BT12" s="4">
        <v>5715991</v>
      </c>
      <c r="BU12" s="1">
        <f t="shared" si="39"/>
        <v>17000934</v>
      </c>
      <c r="BV12" s="8">
        <f t="shared" si="6"/>
        <v>6.3952209048255923E-2</v>
      </c>
      <c r="BX12" s="3" t="s">
        <v>6</v>
      </c>
      <c r="BY12" s="4">
        <v>6673288</v>
      </c>
      <c r="BZ12" s="1">
        <f t="shared" si="40"/>
        <v>18885508</v>
      </c>
      <c r="CA12" s="8">
        <f t="shared" si="7"/>
        <v>7.104138840833743E-2</v>
      </c>
      <c r="CC12" s="3" t="s">
        <v>6</v>
      </c>
      <c r="CD12" s="4">
        <v>6673288</v>
      </c>
      <c r="CE12" s="1">
        <f t="shared" si="41"/>
        <v>18885508</v>
      </c>
      <c r="CF12" s="8">
        <f t="shared" si="8"/>
        <v>7.104138840833743E-2</v>
      </c>
      <c r="CH12" s="3" t="s">
        <v>6</v>
      </c>
      <c r="CI12" s="4">
        <v>6673288</v>
      </c>
      <c r="CJ12" s="1">
        <f t="shared" si="42"/>
        <v>18885508</v>
      </c>
      <c r="CK12" s="8">
        <f t="shared" si="9"/>
        <v>7.104138840833743E-2</v>
      </c>
      <c r="CO12" s="11">
        <v>0.81869559199999997</v>
      </c>
    </row>
    <row r="13" spans="1:93">
      <c r="A13" t="s">
        <v>11</v>
      </c>
      <c r="B13">
        <v>15859626</v>
      </c>
      <c r="C13" s="1">
        <f t="shared" si="18"/>
        <v>53769037</v>
      </c>
      <c r="D13" s="8">
        <f t="shared" si="0"/>
        <v>0.20226234008951555</v>
      </c>
      <c r="F13" s="3" t="s">
        <v>11</v>
      </c>
      <c r="G13" s="4">
        <v>16381018</v>
      </c>
      <c r="H13" s="1">
        <f t="shared" si="19"/>
        <v>73568082</v>
      </c>
      <c r="I13" s="8">
        <f t="shared" si="10"/>
        <v>0.27674016964851661</v>
      </c>
      <c r="K13" s="3" t="s">
        <v>11</v>
      </c>
      <c r="L13" s="4">
        <v>16036243</v>
      </c>
      <c r="M13" s="1">
        <f t="shared" si="20"/>
        <v>91700291</v>
      </c>
      <c r="N13" s="8">
        <f t="shared" si="21"/>
        <v>0.34494788226446271</v>
      </c>
      <c r="P13" s="3" t="s">
        <v>11</v>
      </c>
      <c r="Q13" s="4">
        <v>15559045</v>
      </c>
      <c r="R13" s="1">
        <f t="shared" si="22"/>
        <v>109427686</v>
      </c>
      <c r="S13" s="8">
        <f t="shared" si="23"/>
        <v>0.41163281092314741</v>
      </c>
      <c r="U13" s="3" t="s">
        <v>11</v>
      </c>
      <c r="V13" s="4">
        <v>15244530</v>
      </c>
      <c r="W13" s="1">
        <f t="shared" si="24"/>
        <v>127116086</v>
      </c>
      <c r="X13" s="8">
        <f t="shared" si="25"/>
        <v>0.47817105255911696</v>
      </c>
      <c r="Z13" s="3" t="s">
        <v>11</v>
      </c>
      <c r="AA13" s="4">
        <v>14688042</v>
      </c>
      <c r="AB13" s="1">
        <f t="shared" si="26"/>
        <v>145075019</v>
      </c>
      <c r="AC13" s="8">
        <f t="shared" si="27"/>
        <v>0.5457269549289292</v>
      </c>
      <c r="AE13" s="3" t="s">
        <v>11</v>
      </c>
      <c r="AF13" s="4">
        <v>14438056</v>
      </c>
      <c r="AG13" s="1">
        <f t="shared" si="28"/>
        <v>162793242</v>
      </c>
      <c r="AH13" s="8">
        <f t="shared" si="29"/>
        <v>0.61237738138547659</v>
      </c>
      <c r="AJ13" s="3" t="s">
        <v>11</v>
      </c>
      <c r="AK13" s="4">
        <v>14067924</v>
      </c>
      <c r="AL13" s="1">
        <f t="shared" si="30"/>
        <v>180147886</v>
      </c>
      <c r="AM13" s="8">
        <f t="shared" si="31"/>
        <v>0.67766013708854922</v>
      </c>
      <c r="AO13" s="3" t="s">
        <v>11</v>
      </c>
      <c r="AP13" s="4">
        <v>13965168</v>
      </c>
      <c r="AQ13" s="1">
        <f t="shared" si="32"/>
        <v>197642988</v>
      </c>
      <c r="AR13" s="8">
        <f t="shared" si="33"/>
        <v>0.74347125196168262</v>
      </c>
      <c r="AT13" s="3" t="s">
        <v>11</v>
      </c>
      <c r="AU13" s="4">
        <v>14449854</v>
      </c>
      <c r="AV13" s="1">
        <f t="shared" si="34"/>
        <v>215352010</v>
      </c>
      <c r="AW13" s="8">
        <f t="shared" si="1"/>
        <v>0.8100870671271414</v>
      </c>
      <c r="AY13" s="3" t="s">
        <v>9</v>
      </c>
      <c r="AZ13" s="4">
        <v>5541585</v>
      </c>
      <c r="BA13" s="1">
        <f t="shared" si="35"/>
        <v>15345527</v>
      </c>
      <c r="BB13" s="8">
        <f t="shared" si="2"/>
        <v>5.7725084437105376E-2</v>
      </c>
      <c r="BD13" s="3" t="s">
        <v>8</v>
      </c>
      <c r="BE13" s="4">
        <v>3432603</v>
      </c>
      <c r="BF13" s="1">
        <f t="shared" si="36"/>
        <v>9885586</v>
      </c>
      <c r="BG13" s="8">
        <f t="shared" si="3"/>
        <v>3.7186490014990477E-2</v>
      </c>
      <c r="BI13" s="3" t="s">
        <v>7</v>
      </c>
      <c r="BJ13" s="1">
        <v>3244195</v>
      </c>
      <c r="BK13" s="1">
        <f t="shared" si="37"/>
        <v>11625810</v>
      </c>
      <c r="BL13" s="8">
        <f t="shared" si="4"/>
        <v>4.3732669715399415E-2</v>
      </c>
      <c r="BN13" s="3" t="s">
        <v>7</v>
      </c>
      <c r="BO13" s="4">
        <v>4242298</v>
      </c>
      <c r="BP13" s="1">
        <f t="shared" si="38"/>
        <v>17502892</v>
      </c>
      <c r="BQ13" s="8">
        <f t="shared" si="5"/>
        <v>6.5840418422484684E-2</v>
      </c>
      <c r="BS13" s="3" t="s">
        <v>7</v>
      </c>
      <c r="BT13" s="4">
        <v>6062369</v>
      </c>
      <c r="BU13" s="1">
        <f t="shared" si="39"/>
        <v>23063303</v>
      </c>
      <c r="BV13" s="8">
        <f t="shared" si="6"/>
        <v>8.6756949635782843E-2</v>
      </c>
      <c r="BX13" s="3" t="s">
        <v>7</v>
      </c>
      <c r="BY13" s="4">
        <v>6968222</v>
      </c>
      <c r="BZ13" s="1">
        <f t="shared" si="40"/>
        <v>25853730</v>
      </c>
      <c r="CA13" s="8">
        <f t="shared" si="7"/>
        <v>9.7253665336102454E-2</v>
      </c>
      <c r="CC13" s="3" t="s">
        <v>7</v>
      </c>
      <c r="CD13" s="4">
        <v>7040648</v>
      </c>
      <c r="CE13" s="1">
        <f t="shared" si="41"/>
        <v>25926156</v>
      </c>
      <c r="CF13" s="8">
        <f t="shared" si="8"/>
        <v>9.7526109349621304E-2</v>
      </c>
      <c r="CH13" s="3" t="s">
        <v>7</v>
      </c>
      <c r="CI13" s="4">
        <v>7040648</v>
      </c>
      <c r="CJ13" s="1">
        <f t="shared" si="42"/>
        <v>25926156</v>
      </c>
      <c r="CK13" s="8">
        <f t="shared" si="9"/>
        <v>9.7526109349621304E-2</v>
      </c>
      <c r="CO13" s="11">
        <v>0.87578573800000004</v>
      </c>
    </row>
    <row r="14" spans="1:93">
      <c r="A14" t="s">
        <v>12</v>
      </c>
      <c r="B14">
        <v>14122709</v>
      </c>
      <c r="C14" s="1">
        <f t="shared" si="18"/>
        <v>67891746</v>
      </c>
      <c r="D14" s="8">
        <f t="shared" si="0"/>
        <v>0.25538756475633007</v>
      </c>
      <c r="F14" s="3" t="s">
        <v>12</v>
      </c>
      <c r="G14" s="4">
        <v>13637263</v>
      </c>
      <c r="H14" s="1">
        <f t="shared" si="19"/>
        <v>87205345</v>
      </c>
      <c r="I14" s="8">
        <f t="shared" si="10"/>
        <v>0.32803929793300063</v>
      </c>
      <c r="K14" s="3" t="s">
        <v>12</v>
      </c>
      <c r="L14" s="4">
        <v>12518736</v>
      </c>
      <c r="M14" s="1">
        <f t="shared" si="20"/>
        <v>104219027</v>
      </c>
      <c r="N14" s="8">
        <f t="shared" si="21"/>
        <v>0.39203946097960435</v>
      </c>
      <c r="P14" s="3" t="s">
        <v>12</v>
      </c>
      <c r="Q14" s="4">
        <v>11691778</v>
      </c>
      <c r="R14" s="1">
        <f t="shared" si="22"/>
        <v>121119464</v>
      </c>
      <c r="S14" s="8">
        <f t="shared" si="23"/>
        <v>0.45561363167110158</v>
      </c>
      <c r="U14" s="3" t="s">
        <v>12</v>
      </c>
      <c r="V14" s="4">
        <v>11117074</v>
      </c>
      <c r="W14" s="1">
        <f t="shared" si="24"/>
        <v>138233160</v>
      </c>
      <c r="X14" s="8">
        <f t="shared" si="25"/>
        <v>0.51999001617917051</v>
      </c>
      <c r="Z14" s="3" t="s">
        <v>12</v>
      </c>
      <c r="AA14" s="4">
        <v>9670784</v>
      </c>
      <c r="AB14" s="1">
        <f t="shared" si="26"/>
        <v>154745803</v>
      </c>
      <c r="AC14" s="8">
        <f t="shared" si="27"/>
        <v>0.58210542684279754</v>
      </c>
      <c r="AE14" s="3" t="s">
        <v>12</v>
      </c>
      <c r="AF14" s="4">
        <v>8337070</v>
      </c>
      <c r="AG14" s="1">
        <f t="shared" si="28"/>
        <v>171130312</v>
      </c>
      <c r="AH14" s="8">
        <f t="shared" si="29"/>
        <v>0.64373883737900872</v>
      </c>
      <c r="AJ14" s="3" t="s">
        <v>12</v>
      </c>
      <c r="AK14" s="4">
        <v>7624536</v>
      </c>
      <c r="AL14" s="1">
        <f t="shared" si="30"/>
        <v>187772422</v>
      </c>
      <c r="AM14" s="8">
        <f t="shared" si="31"/>
        <v>0.70634126250012674</v>
      </c>
      <c r="AO14" s="3" t="s">
        <v>12</v>
      </c>
      <c r="AP14" s="4">
        <v>6603575</v>
      </c>
      <c r="AQ14" s="1">
        <f t="shared" si="32"/>
        <v>204246563</v>
      </c>
      <c r="AR14" s="8">
        <f t="shared" si="33"/>
        <v>0.76831184065321201</v>
      </c>
      <c r="AT14" s="3" t="s">
        <v>12</v>
      </c>
      <c r="AU14" s="4">
        <v>5319723</v>
      </c>
      <c r="AV14" s="1">
        <f t="shared" si="34"/>
        <v>220671733</v>
      </c>
      <c r="AW14" s="8">
        <f t="shared" si="1"/>
        <v>0.83009820518431021</v>
      </c>
      <c r="AY14" s="3" t="s">
        <v>10</v>
      </c>
      <c r="AZ14" s="4">
        <v>202294957</v>
      </c>
      <c r="BA14" s="1">
        <f t="shared" si="35"/>
        <v>217640484</v>
      </c>
      <c r="BB14" s="8">
        <f t="shared" si="2"/>
        <v>0.81869559226167221</v>
      </c>
      <c r="BD14" s="3" t="s">
        <v>9</v>
      </c>
      <c r="BE14" s="4">
        <v>5609710</v>
      </c>
      <c r="BF14" s="1">
        <f t="shared" si="36"/>
        <v>15495296</v>
      </c>
      <c r="BG14" s="8">
        <f t="shared" si="3"/>
        <v>5.8288468683932532E-2</v>
      </c>
      <c r="BI14" s="3" t="s">
        <v>8</v>
      </c>
      <c r="BJ14" s="1">
        <v>4328785</v>
      </c>
      <c r="BK14" s="1">
        <f t="shared" si="37"/>
        <v>15954595</v>
      </c>
      <c r="BL14" s="8">
        <f t="shared" si="4"/>
        <v>6.0016208210693527E-2</v>
      </c>
      <c r="BN14" s="3" t="s">
        <v>8</v>
      </c>
      <c r="BO14" s="4">
        <v>6583453</v>
      </c>
      <c r="BP14" s="1">
        <f t="shared" si="38"/>
        <v>24086345</v>
      </c>
      <c r="BQ14" s="8">
        <f t="shared" si="5"/>
        <v>9.0605314428513981E-2</v>
      </c>
      <c r="BS14" s="3" t="s">
        <v>8</v>
      </c>
      <c r="BT14" s="4">
        <v>9685023</v>
      </c>
      <c r="BU14" s="1">
        <f t="shared" si="39"/>
        <v>32748326</v>
      </c>
      <c r="BV14" s="8">
        <f t="shared" si="6"/>
        <v>0.12318898422477464</v>
      </c>
      <c r="BX14" s="3" t="s">
        <v>8</v>
      </c>
      <c r="BY14" s="4">
        <v>11635580</v>
      </c>
      <c r="BZ14" s="1">
        <f t="shared" si="40"/>
        <v>37489310</v>
      </c>
      <c r="CA14" s="8">
        <f t="shared" si="7"/>
        <v>0.1410230867430502</v>
      </c>
      <c r="CC14" s="3" t="s">
        <v>8</v>
      </c>
      <c r="CD14" s="4">
        <v>11693094</v>
      </c>
      <c r="CE14" s="1">
        <f t="shared" si="41"/>
        <v>37619250</v>
      </c>
      <c r="CF14" s="8">
        <f t="shared" si="8"/>
        <v>0.14151188047895497</v>
      </c>
      <c r="CH14" s="3" t="s">
        <v>8</v>
      </c>
      <c r="CI14" s="4">
        <v>11693094</v>
      </c>
      <c r="CJ14" s="1">
        <f t="shared" si="42"/>
        <v>37619250</v>
      </c>
      <c r="CK14" s="8">
        <f t="shared" si="9"/>
        <v>0.14151188047895497</v>
      </c>
      <c r="CO14" s="11">
        <v>0.88333956800000002</v>
      </c>
    </row>
    <row r="15" spans="1:93">
      <c r="A15" t="s">
        <v>13</v>
      </c>
      <c r="B15">
        <v>19446318</v>
      </c>
      <c r="C15" s="1">
        <f t="shared" si="18"/>
        <v>87338064</v>
      </c>
      <c r="D15" s="8">
        <f t="shared" si="0"/>
        <v>0.32853854539979715</v>
      </c>
      <c r="F15" s="3" t="s">
        <v>13</v>
      </c>
      <c r="G15" s="4">
        <v>18590780</v>
      </c>
      <c r="H15" s="1">
        <f t="shared" si="19"/>
        <v>105796125</v>
      </c>
      <c r="I15" s="8">
        <f t="shared" si="10"/>
        <v>0.39797201156685952</v>
      </c>
      <c r="K15" s="3" t="s">
        <v>13</v>
      </c>
      <c r="L15" s="4">
        <v>17390141</v>
      </c>
      <c r="M15" s="1">
        <f t="shared" si="20"/>
        <v>121609168</v>
      </c>
      <c r="N15" s="8">
        <f t="shared" si="21"/>
        <v>0.45745574532084382</v>
      </c>
      <c r="P15" s="3" t="s">
        <v>13</v>
      </c>
      <c r="Q15" s="4">
        <v>15268901</v>
      </c>
      <c r="R15" s="1">
        <f t="shared" si="22"/>
        <v>136388365</v>
      </c>
      <c r="S15" s="8">
        <f t="shared" si="23"/>
        <v>0.51305047300517914</v>
      </c>
      <c r="U15" s="3" t="s">
        <v>13</v>
      </c>
      <c r="V15" s="4">
        <v>13629307</v>
      </c>
      <c r="W15" s="1">
        <f t="shared" si="24"/>
        <v>151862467</v>
      </c>
      <c r="X15" s="8">
        <f t="shared" si="25"/>
        <v>0.57125921647409883</v>
      </c>
      <c r="Z15" s="3" t="s">
        <v>13</v>
      </c>
      <c r="AA15" s="4">
        <v>11260042</v>
      </c>
      <c r="AB15" s="1">
        <f t="shared" si="26"/>
        <v>166005845</v>
      </c>
      <c r="AC15" s="8">
        <f t="shared" si="27"/>
        <v>0.62446219146973758</v>
      </c>
      <c r="AE15" s="3" t="s">
        <v>13</v>
      </c>
      <c r="AF15" s="4">
        <v>9045144</v>
      </c>
      <c r="AG15" s="1">
        <f t="shared" si="28"/>
        <v>180175456</v>
      </c>
      <c r="AH15" s="8">
        <f t="shared" si="29"/>
        <v>0.6777638468261119</v>
      </c>
      <c r="AJ15" s="3" t="s">
        <v>13</v>
      </c>
      <c r="AK15" s="4">
        <v>7092505</v>
      </c>
      <c r="AL15" s="1">
        <f t="shared" si="30"/>
        <v>194864927</v>
      </c>
      <c r="AM15" s="8">
        <f t="shared" si="31"/>
        <v>0.73302105329490308</v>
      </c>
      <c r="AO15" s="3" t="s">
        <v>13</v>
      </c>
      <c r="AP15" s="4">
        <v>5501111</v>
      </c>
      <c r="AQ15" s="1">
        <f t="shared" si="32"/>
        <v>209747674</v>
      </c>
      <c r="AR15" s="8">
        <f t="shared" si="33"/>
        <v>0.78900530376939493</v>
      </c>
      <c r="AT15" s="3" t="s">
        <v>13</v>
      </c>
      <c r="AU15" s="4">
        <v>3969883</v>
      </c>
      <c r="AV15" s="1">
        <f t="shared" si="34"/>
        <v>224641616</v>
      </c>
      <c r="AW15" s="8">
        <f t="shared" si="1"/>
        <v>0.84503166634080418</v>
      </c>
      <c r="AY15" s="3" t="s">
        <v>11</v>
      </c>
      <c r="AZ15" s="4">
        <v>15045606</v>
      </c>
      <c r="BA15" s="1">
        <f t="shared" si="35"/>
        <v>232686090</v>
      </c>
      <c r="BB15" s="8">
        <f t="shared" si="2"/>
        <v>0.87529246747862754</v>
      </c>
      <c r="BD15" s="3" t="s">
        <v>10</v>
      </c>
      <c r="BE15" s="4">
        <v>217321924</v>
      </c>
      <c r="BF15" s="1">
        <f t="shared" si="36"/>
        <v>232817220</v>
      </c>
      <c r="BG15" s="8">
        <f t="shared" si="3"/>
        <v>0.87578573762322653</v>
      </c>
      <c r="BI15" s="3" t="s">
        <v>9</v>
      </c>
      <c r="BJ15" s="1">
        <v>6716052</v>
      </c>
      <c r="BK15" s="1">
        <f t="shared" si="37"/>
        <v>22670647</v>
      </c>
      <c r="BL15" s="8">
        <f t="shared" si="4"/>
        <v>8.5279900280961982E-2</v>
      </c>
      <c r="BN15" s="3" t="s">
        <v>9</v>
      </c>
      <c r="BO15" s="4">
        <v>7798809</v>
      </c>
      <c r="BP15" s="1">
        <f t="shared" si="38"/>
        <v>31885154</v>
      </c>
      <c r="BQ15" s="8">
        <f t="shared" si="5"/>
        <v>0.11994200048913981</v>
      </c>
      <c r="BS15" s="3" t="s">
        <v>9</v>
      </c>
      <c r="BT15" s="4">
        <v>9868145</v>
      </c>
      <c r="BU15" s="1">
        <f t="shared" si="39"/>
        <v>42616471</v>
      </c>
      <c r="BV15" s="8">
        <f t="shared" si="6"/>
        <v>0.16030986663973498</v>
      </c>
      <c r="BX15" s="3" t="s">
        <v>9</v>
      </c>
      <c r="BY15" s="4">
        <v>11272379</v>
      </c>
      <c r="BZ15" s="1">
        <f t="shared" si="40"/>
        <v>48761689</v>
      </c>
      <c r="CA15" s="8">
        <f t="shared" si="7"/>
        <v>0.18342625931457893</v>
      </c>
      <c r="CC15" s="3" t="s">
        <v>9</v>
      </c>
      <c r="CD15" s="4">
        <v>11347101</v>
      </c>
      <c r="CE15" s="1">
        <f t="shared" si="41"/>
        <v>48966351</v>
      </c>
      <c r="CF15" s="8">
        <f t="shared" si="8"/>
        <v>0.18419613389960079</v>
      </c>
      <c r="CH15" s="3" t="s">
        <v>9</v>
      </c>
      <c r="CI15" s="4">
        <v>11347101</v>
      </c>
      <c r="CJ15" s="1">
        <f t="shared" si="42"/>
        <v>48966351</v>
      </c>
      <c r="CK15" s="8">
        <f t="shared" si="9"/>
        <v>0.18419613389960079</v>
      </c>
      <c r="CO15" s="11">
        <v>0.89318621899999995</v>
      </c>
    </row>
    <row r="16" spans="1:93">
      <c r="A16" t="s">
        <v>14</v>
      </c>
      <c r="B16">
        <v>18594555</v>
      </c>
      <c r="C16" s="1">
        <f t="shared" si="18"/>
        <v>105932619</v>
      </c>
      <c r="D16" s="8">
        <f t="shared" si="0"/>
        <v>0.39848545940577429</v>
      </c>
      <c r="F16" s="3" t="s">
        <v>14</v>
      </c>
      <c r="G16" s="4">
        <v>17608212</v>
      </c>
      <c r="H16" s="1">
        <f t="shared" si="19"/>
        <v>123404337</v>
      </c>
      <c r="I16" s="8">
        <f t="shared" si="10"/>
        <v>0.46420861096722238</v>
      </c>
      <c r="K16" s="3" t="s">
        <v>14</v>
      </c>
      <c r="L16" s="4">
        <v>15717642</v>
      </c>
      <c r="M16" s="1">
        <f t="shared" si="20"/>
        <v>137326810</v>
      </c>
      <c r="N16" s="8">
        <f t="shared" si="21"/>
        <v>0.51658061028000712</v>
      </c>
      <c r="P16" s="3" t="s">
        <v>14</v>
      </c>
      <c r="Q16" s="4">
        <v>14326396</v>
      </c>
      <c r="R16" s="1">
        <f t="shared" si="22"/>
        <v>150714761</v>
      </c>
      <c r="S16" s="8">
        <f t="shared" si="23"/>
        <v>0.56694190461123661</v>
      </c>
      <c r="U16" s="3" t="s">
        <v>14</v>
      </c>
      <c r="V16" s="4">
        <v>12857749</v>
      </c>
      <c r="W16" s="1">
        <f t="shared" si="24"/>
        <v>164720216</v>
      </c>
      <c r="X16" s="8">
        <f t="shared" si="25"/>
        <v>0.61962605631583956</v>
      </c>
      <c r="Z16" s="3" t="s">
        <v>14</v>
      </c>
      <c r="AA16" s="4">
        <v>10635724</v>
      </c>
      <c r="AB16" s="1">
        <f t="shared" si="26"/>
        <v>176641569</v>
      </c>
      <c r="AC16" s="8">
        <f t="shared" si="27"/>
        <v>0.66447046658141984</v>
      </c>
      <c r="AE16" s="3" t="s">
        <v>14</v>
      </c>
      <c r="AF16" s="4">
        <v>8713121</v>
      </c>
      <c r="AG16" s="1">
        <f t="shared" si="28"/>
        <v>188888577</v>
      </c>
      <c r="AH16" s="8">
        <f t="shared" si="29"/>
        <v>0.71053988934558454</v>
      </c>
      <c r="AJ16" s="3" t="s">
        <v>14</v>
      </c>
      <c r="AK16" s="4">
        <v>7461453</v>
      </c>
      <c r="AL16" s="1">
        <f t="shared" si="30"/>
        <v>202326380</v>
      </c>
      <c r="AM16" s="8">
        <f t="shared" si="31"/>
        <v>0.76108871134590994</v>
      </c>
      <c r="AO16" s="3" t="s">
        <v>14</v>
      </c>
      <c r="AP16" s="4">
        <v>5733183</v>
      </c>
      <c r="AQ16" s="1">
        <f t="shared" si="32"/>
        <v>215480857</v>
      </c>
      <c r="AR16" s="8">
        <f t="shared" si="33"/>
        <v>0.81057174933808585</v>
      </c>
      <c r="AT16" s="3" t="s">
        <v>14</v>
      </c>
      <c r="AU16" s="4">
        <v>3822581</v>
      </c>
      <c r="AV16" s="1">
        <f t="shared" si="34"/>
        <v>228464197</v>
      </c>
      <c r="AW16" s="8">
        <f t="shared" si="1"/>
        <v>0.85941102333471353</v>
      </c>
      <c r="AY16" s="3" t="s">
        <v>12</v>
      </c>
      <c r="AZ16" s="4">
        <v>3748414</v>
      </c>
      <c r="BA16" s="1">
        <f t="shared" si="35"/>
        <v>236434504</v>
      </c>
      <c r="BB16" s="8">
        <f t="shared" si="2"/>
        <v>0.88939283136024772</v>
      </c>
      <c r="BD16" s="3" t="s">
        <v>11</v>
      </c>
      <c r="BE16" s="4">
        <v>15238543</v>
      </c>
      <c r="BF16" s="1">
        <f t="shared" si="36"/>
        <v>248055763</v>
      </c>
      <c r="BG16" s="8">
        <f t="shared" si="3"/>
        <v>0.93310838163365772</v>
      </c>
      <c r="BI16" s="3" t="s">
        <v>10</v>
      </c>
      <c r="BJ16" s="1">
        <v>212154669</v>
      </c>
      <c r="BK16" s="1">
        <f t="shared" si="37"/>
        <v>234825316</v>
      </c>
      <c r="BL16" s="8">
        <f t="shared" si="4"/>
        <v>0.88333956820576787</v>
      </c>
      <c r="BN16" s="3" t="s">
        <v>10</v>
      </c>
      <c r="BO16" s="4">
        <v>205557777</v>
      </c>
      <c r="BP16" s="1">
        <f t="shared" si="38"/>
        <v>237442931</v>
      </c>
      <c r="BQ16" s="8">
        <f t="shared" si="5"/>
        <v>0.89318621908317553</v>
      </c>
      <c r="BS16" s="3" t="s">
        <v>10</v>
      </c>
      <c r="BT16" s="4">
        <v>197181980</v>
      </c>
      <c r="BU16" s="1">
        <f t="shared" si="39"/>
        <v>239798451</v>
      </c>
      <c r="BV16" s="8">
        <f t="shared" si="6"/>
        <v>0.90204695034990168</v>
      </c>
      <c r="BX16" s="3" t="s">
        <v>10</v>
      </c>
      <c r="BY16" s="4">
        <v>194784175</v>
      </c>
      <c r="BZ16" s="1">
        <f t="shared" si="40"/>
        <v>243545864</v>
      </c>
      <c r="CA16" s="8">
        <f t="shared" si="7"/>
        <v>0.91614354878185555</v>
      </c>
      <c r="CC16" s="3" t="s">
        <v>10</v>
      </c>
      <c r="CD16" s="4">
        <v>202765611</v>
      </c>
      <c r="CE16" s="1">
        <f t="shared" si="41"/>
        <v>251731962</v>
      </c>
      <c r="CF16" s="8">
        <f t="shared" si="8"/>
        <v>0.94693709521792258</v>
      </c>
      <c r="CH16" s="3" t="s">
        <v>10</v>
      </c>
      <c r="CI16" s="4">
        <v>202765611</v>
      </c>
      <c r="CJ16" s="1">
        <f t="shared" si="42"/>
        <v>251731962</v>
      </c>
      <c r="CK16" s="8">
        <f t="shared" si="9"/>
        <v>0.94693709521792258</v>
      </c>
      <c r="CO16" s="11">
        <v>0.90204695000000001</v>
      </c>
    </row>
    <row r="17" spans="1:93">
      <c r="A17" t="s">
        <v>15</v>
      </c>
      <c r="B17">
        <v>18210732</v>
      </c>
      <c r="C17" s="1">
        <f t="shared" si="18"/>
        <v>124143351</v>
      </c>
      <c r="D17" s="8">
        <f t="shared" si="0"/>
        <v>0.46698855104684317</v>
      </c>
      <c r="F17" s="3" t="s">
        <v>15</v>
      </c>
      <c r="G17" s="4">
        <v>17027870</v>
      </c>
      <c r="H17" s="1">
        <f t="shared" si="19"/>
        <v>140432207</v>
      </c>
      <c r="I17" s="8">
        <f t="shared" si="10"/>
        <v>0.52826214484286271</v>
      </c>
      <c r="K17" s="3" t="s">
        <v>15</v>
      </c>
      <c r="L17" s="4">
        <v>15364302</v>
      </c>
      <c r="M17" s="1">
        <f t="shared" si="20"/>
        <v>152691112</v>
      </c>
      <c r="N17" s="8">
        <f t="shared" si="21"/>
        <v>0.57437632040890574</v>
      </c>
      <c r="P17" s="3" t="s">
        <v>15</v>
      </c>
      <c r="Q17" s="4">
        <v>13927243</v>
      </c>
      <c r="R17" s="1">
        <f t="shared" si="22"/>
        <v>164642004</v>
      </c>
      <c r="S17" s="8">
        <f t="shared" si="23"/>
        <v>0.61933184717567802</v>
      </c>
      <c r="U17" s="3" t="s">
        <v>15</v>
      </c>
      <c r="V17" s="4">
        <v>11819648</v>
      </c>
      <c r="W17" s="1">
        <f t="shared" si="24"/>
        <v>176539864</v>
      </c>
      <c r="X17" s="8">
        <f t="shared" si="25"/>
        <v>0.66408788410558328</v>
      </c>
      <c r="Z17" s="3" t="s">
        <v>15</v>
      </c>
      <c r="AA17" s="4">
        <v>10104703</v>
      </c>
      <c r="AB17" s="1">
        <f t="shared" si="26"/>
        <v>186746272</v>
      </c>
      <c r="AC17" s="8">
        <f t="shared" si="27"/>
        <v>0.70248120638115896</v>
      </c>
      <c r="AE17" s="3" t="s">
        <v>15</v>
      </c>
      <c r="AF17" s="4">
        <v>8719063</v>
      </c>
      <c r="AG17" s="1">
        <f t="shared" si="28"/>
        <v>197607640</v>
      </c>
      <c r="AH17" s="8">
        <f t="shared" si="29"/>
        <v>0.74333828381502454</v>
      </c>
      <c r="AJ17" s="3" t="s">
        <v>15</v>
      </c>
      <c r="AK17" s="4">
        <v>7341494</v>
      </c>
      <c r="AL17" s="1">
        <f t="shared" si="30"/>
        <v>209667874</v>
      </c>
      <c r="AM17" s="8">
        <f t="shared" si="31"/>
        <v>0.78870512106872381</v>
      </c>
      <c r="AO17" s="3" t="s">
        <v>15</v>
      </c>
      <c r="AP17" s="4">
        <v>6194800</v>
      </c>
      <c r="AQ17" s="1">
        <f t="shared" si="32"/>
        <v>221675657</v>
      </c>
      <c r="AR17" s="8">
        <f t="shared" si="33"/>
        <v>0.83387465402627159</v>
      </c>
      <c r="AT17" s="3" t="s">
        <v>15</v>
      </c>
      <c r="AU17" s="4">
        <v>4795158</v>
      </c>
      <c r="AV17" s="1">
        <f t="shared" si="34"/>
        <v>233259355</v>
      </c>
      <c r="AW17" s="8">
        <f t="shared" si="1"/>
        <v>0.87744891153752735</v>
      </c>
      <c r="AY17" s="3" t="s">
        <v>13</v>
      </c>
      <c r="AZ17" s="4">
        <v>2384748</v>
      </c>
      <c r="BA17" s="1">
        <f t="shared" si="35"/>
        <v>238819252</v>
      </c>
      <c r="BB17" s="8">
        <f t="shared" si="2"/>
        <v>0.89836350924320463</v>
      </c>
      <c r="BD17" s="3" t="s">
        <v>12</v>
      </c>
      <c r="BE17" s="4">
        <v>3160438</v>
      </c>
      <c r="BF17" s="1">
        <f t="shared" si="36"/>
        <v>251216201</v>
      </c>
      <c r="BG17" s="8">
        <f t="shared" si="3"/>
        <v>0.94499696326452887</v>
      </c>
      <c r="BI17" s="3" t="s">
        <v>11</v>
      </c>
      <c r="BJ17" s="1">
        <v>13485209</v>
      </c>
      <c r="BK17" s="1">
        <f t="shared" si="37"/>
        <v>248310525</v>
      </c>
      <c r="BL17" s="8">
        <f t="shared" si="4"/>
        <v>0.93406671678639419</v>
      </c>
      <c r="BN17" s="3" t="s">
        <v>11</v>
      </c>
      <c r="BO17" s="4">
        <v>11640015</v>
      </c>
      <c r="BP17" s="1">
        <f t="shared" si="38"/>
        <v>249082946</v>
      </c>
      <c r="BQ17" s="8">
        <f t="shared" si="5"/>
        <v>0.93697232357630722</v>
      </c>
      <c r="BS17" s="3" t="s">
        <v>11</v>
      </c>
      <c r="BT17" s="4">
        <v>9787224</v>
      </c>
      <c r="BU17" s="1">
        <f t="shared" si="39"/>
        <v>249585675</v>
      </c>
      <c r="BV17" s="8">
        <f t="shared" si="6"/>
        <v>0.93886343321196719</v>
      </c>
      <c r="BX17" s="3" t="s">
        <v>11</v>
      </c>
      <c r="BY17" s="4">
        <v>6619371</v>
      </c>
      <c r="BZ17" s="1">
        <f t="shared" si="40"/>
        <v>250165235</v>
      </c>
      <c r="CA17" s="8">
        <f t="shared" si="7"/>
        <v>0.94104355709669074</v>
      </c>
      <c r="CC17" s="3" t="s">
        <v>11</v>
      </c>
      <c r="CD17" s="4">
        <v>909298</v>
      </c>
      <c r="CE17" s="1">
        <f t="shared" si="41"/>
        <v>252641260</v>
      </c>
      <c r="CF17" s="8">
        <f t="shared" si="8"/>
        <v>0.95035759057324609</v>
      </c>
      <c r="CH17" s="3" t="s">
        <v>11</v>
      </c>
      <c r="CI17" s="4">
        <v>909298</v>
      </c>
      <c r="CJ17" s="1">
        <f t="shared" si="42"/>
        <v>252641260</v>
      </c>
      <c r="CK17" s="8">
        <f t="shared" si="9"/>
        <v>0.95035759057324609</v>
      </c>
      <c r="CO17" s="11">
        <v>0.91614354899999995</v>
      </c>
    </row>
    <row r="18" spans="1:93">
      <c r="A18" t="s">
        <v>16</v>
      </c>
      <c r="B18">
        <v>18158499</v>
      </c>
      <c r="C18" s="1">
        <f t="shared" si="18"/>
        <v>142301850</v>
      </c>
      <c r="D18" s="8">
        <f t="shared" si="0"/>
        <v>0.53529515843973974</v>
      </c>
      <c r="F18" s="3" t="s">
        <v>16</v>
      </c>
      <c r="G18" s="4">
        <v>16706186</v>
      </c>
      <c r="H18" s="1">
        <f t="shared" si="19"/>
        <v>157138393</v>
      </c>
      <c r="I18" s="8">
        <f t="shared" si="10"/>
        <v>0.59110560388288058</v>
      </c>
      <c r="K18" s="3" t="s">
        <v>16</v>
      </c>
      <c r="L18" s="4">
        <v>15002701</v>
      </c>
      <c r="M18" s="1">
        <f t="shared" si="20"/>
        <v>167693813</v>
      </c>
      <c r="N18" s="8">
        <f t="shared" si="21"/>
        <v>0.63081180040315066</v>
      </c>
      <c r="P18" s="3" t="s">
        <v>16</v>
      </c>
      <c r="Q18" s="4">
        <v>13729302</v>
      </c>
      <c r="R18" s="1">
        <f t="shared" si="22"/>
        <v>178371306</v>
      </c>
      <c r="S18" s="8">
        <f t="shared" si="23"/>
        <v>0.67097719745999995</v>
      </c>
      <c r="U18" s="3" t="s">
        <v>16</v>
      </c>
      <c r="V18" s="4">
        <v>12061516</v>
      </c>
      <c r="W18" s="1">
        <f t="shared" si="24"/>
        <v>188601380</v>
      </c>
      <c r="X18" s="8">
        <f t="shared" si="25"/>
        <v>0.70945954384327081</v>
      </c>
      <c r="Z18" s="3" t="s">
        <v>16</v>
      </c>
      <c r="AA18" s="4">
        <v>10257783</v>
      </c>
      <c r="AB18" s="1">
        <f t="shared" si="26"/>
        <v>197004055</v>
      </c>
      <c r="AC18" s="8">
        <f t="shared" si="27"/>
        <v>0.74106778537662155</v>
      </c>
      <c r="AE18" s="3" t="s">
        <v>16</v>
      </c>
      <c r="AF18" s="4">
        <v>9076122</v>
      </c>
      <c r="AG18" s="1">
        <f t="shared" si="28"/>
        <v>206683762</v>
      </c>
      <c r="AH18" s="8">
        <f t="shared" si="29"/>
        <v>0.77747982283232053</v>
      </c>
      <c r="AJ18" s="3" t="s">
        <v>16</v>
      </c>
      <c r="AK18" s="4">
        <v>7545037</v>
      </c>
      <c r="AL18" s="1">
        <f t="shared" si="30"/>
        <v>217212911</v>
      </c>
      <c r="AM18" s="8">
        <f t="shared" si="31"/>
        <v>0.81708719604771185</v>
      </c>
      <c r="AO18" s="3" t="s">
        <v>16</v>
      </c>
      <c r="AP18" s="4">
        <v>5778119</v>
      </c>
      <c r="AQ18" s="1">
        <f t="shared" si="32"/>
        <v>227453776</v>
      </c>
      <c r="AR18" s="8">
        <f t="shared" si="33"/>
        <v>0.85561013480595693</v>
      </c>
      <c r="AT18" s="3" t="s">
        <v>16</v>
      </c>
      <c r="AU18" s="4">
        <v>3935314</v>
      </c>
      <c r="AV18" s="1">
        <f t="shared" si="34"/>
        <v>237194669</v>
      </c>
      <c r="AW18" s="8">
        <f t="shared" si="1"/>
        <v>0.89225233490229827</v>
      </c>
      <c r="AY18" s="3" t="s">
        <v>14</v>
      </c>
      <c r="AZ18" s="4">
        <v>2113525</v>
      </c>
      <c r="BA18" s="1">
        <f t="shared" si="35"/>
        <v>240932777</v>
      </c>
      <c r="BB18" s="8">
        <f t="shared" si="2"/>
        <v>0.9063139308276138</v>
      </c>
      <c r="BD18" s="3" t="s">
        <v>13</v>
      </c>
      <c r="BE18" s="4">
        <v>1181171</v>
      </c>
      <c r="BF18" s="1">
        <f t="shared" si="36"/>
        <v>252397372</v>
      </c>
      <c r="BG18" s="8">
        <f t="shared" si="3"/>
        <v>0.94944016001558607</v>
      </c>
      <c r="BI18" s="3" t="s">
        <v>12</v>
      </c>
      <c r="BJ18" s="1">
        <v>2995726</v>
      </c>
      <c r="BK18" s="1">
        <f t="shared" si="37"/>
        <v>251306251</v>
      </c>
      <c r="BL18" s="8">
        <f t="shared" si="4"/>
        <v>0.94533570326697791</v>
      </c>
      <c r="BN18" s="3" t="s">
        <v>12</v>
      </c>
      <c r="BO18" s="4">
        <v>2678325</v>
      </c>
      <c r="BP18" s="1">
        <f t="shared" si="38"/>
        <v>251761271</v>
      </c>
      <c r="BQ18" s="8">
        <f t="shared" si="5"/>
        <v>0.94704734653087952</v>
      </c>
      <c r="BS18" s="3" t="s">
        <v>12</v>
      </c>
      <c r="BT18" s="4">
        <v>2435545</v>
      </c>
      <c r="BU18" s="1">
        <f t="shared" si="39"/>
        <v>252021220</v>
      </c>
      <c r="BV18" s="8">
        <f t="shared" si="6"/>
        <v>0.9480251935591596</v>
      </c>
      <c r="BX18" s="3" t="s">
        <v>12</v>
      </c>
      <c r="BY18" s="4">
        <v>2098362</v>
      </c>
      <c r="BZ18" s="1">
        <f t="shared" si="40"/>
        <v>252263597</v>
      </c>
      <c r="CA18" s="8">
        <f t="shared" si="7"/>
        <v>0.94893694020628439</v>
      </c>
      <c r="CC18" s="3" t="s">
        <v>12</v>
      </c>
      <c r="CD18" s="4">
        <v>817422</v>
      </c>
      <c r="CE18" s="1">
        <f t="shared" si="41"/>
        <v>253458682</v>
      </c>
      <c r="CF18" s="8">
        <f t="shared" si="8"/>
        <v>0.95343247708387202</v>
      </c>
      <c r="CH18" s="3" t="s">
        <v>12</v>
      </c>
      <c r="CI18" s="4">
        <v>817422</v>
      </c>
      <c r="CJ18" s="1">
        <f t="shared" si="42"/>
        <v>253458682</v>
      </c>
      <c r="CK18" s="8">
        <f t="shared" si="9"/>
        <v>0.95343247708387202</v>
      </c>
      <c r="CO18" s="11">
        <v>0.94693709500000001</v>
      </c>
    </row>
    <row r="19" spans="1:93">
      <c r="A19" t="s">
        <v>17</v>
      </c>
      <c r="B19">
        <v>16255267</v>
      </c>
      <c r="C19" s="1">
        <f t="shared" si="18"/>
        <v>158557117</v>
      </c>
      <c r="D19" s="8">
        <f t="shared" si="0"/>
        <v>0.59644240089825495</v>
      </c>
      <c r="F19" s="3" t="s">
        <v>17</v>
      </c>
      <c r="G19" s="4">
        <v>14814014</v>
      </c>
      <c r="H19" s="1">
        <f t="shared" si="19"/>
        <v>171952407</v>
      </c>
      <c r="I19" s="8">
        <f t="shared" si="10"/>
        <v>0.64683130225755747</v>
      </c>
      <c r="K19" s="3" t="s">
        <v>17</v>
      </c>
      <c r="L19" s="4">
        <v>13776614</v>
      </c>
      <c r="M19" s="1">
        <f t="shared" si="20"/>
        <v>181470427</v>
      </c>
      <c r="N19" s="8">
        <f t="shared" si="21"/>
        <v>0.68263512366910351</v>
      </c>
      <c r="P19" s="3" t="s">
        <v>17</v>
      </c>
      <c r="Q19" s="4">
        <v>12092157</v>
      </c>
      <c r="R19" s="1">
        <f t="shared" si="22"/>
        <v>190463463</v>
      </c>
      <c r="S19" s="8">
        <f t="shared" si="23"/>
        <v>0.71646411907903162</v>
      </c>
      <c r="U19" s="3" t="s">
        <v>17</v>
      </c>
      <c r="V19" s="4">
        <v>10360360</v>
      </c>
      <c r="W19" s="1">
        <f t="shared" si="24"/>
        <v>198961740</v>
      </c>
      <c r="X19" s="8">
        <f t="shared" si="25"/>
        <v>0.74843198550648704</v>
      </c>
      <c r="Z19" s="3" t="s">
        <v>17</v>
      </c>
      <c r="AA19" s="4">
        <v>9046528</v>
      </c>
      <c r="AB19" s="1">
        <f t="shared" si="26"/>
        <v>206050583</v>
      </c>
      <c r="AC19" s="8">
        <f t="shared" si="27"/>
        <v>0.77509800099988679</v>
      </c>
      <c r="AE19" s="3" t="s">
        <v>17</v>
      </c>
      <c r="AF19" s="4">
        <v>7643753</v>
      </c>
      <c r="AG19" s="1">
        <f t="shared" si="28"/>
        <v>214327515</v>
      </c>
      <c r="AH19" s="8">
        <f t="shared" si="29"/>
        <v>0.8062332366017777</v>
      </c>
      <c r="AJ19" s="3" t="s">
        <v>17</v>
      </c>
      <c r="AK19" s="4">
        <v>6418952</v>
      </c>
      <c r="AL19" s="1">
        <f t="shared" si="30"/>
        <v>223631863</v>
      </c>
      <c r="AM19" s="8">
        <f t="shared" si="31"/>
        <v>0.84123329061961716</v>
      </c>
      <c r="AO19" s="3" t="s">
        <v>17</v>
      </c>
      <c r="AP19" s="4">
        <v>4850740</v>
      </c>
      <c r="AQ19" s="1">
        <f t="shared" si="32"/>
        <v>232304516</v>
      </c>
      <c r="AR19" s="8">
        <f t="shared" si="33"/>
        <v>0.8738571051499826</v>
      </c>
      <c r="AT19" s="3" t="s">
        <v>17</v>
      </c>
      <c r="AU19" s="4">
        <v>3853498</v>
      </c>
      <c r="AV19" s="1">
        <f t="shared" si="34"/>
        <v>241048167</v>
      </c>
      <c r="AW19" s="8">
        <f t="shared" si="1"/>
        <v>0.90674799200343381</v>
      </c>
      <c r="AY19" s="3" t="s">
        <v>15</v>
      </c>
      <c r="AZ19" s="4">
        <v>3472786</v>
      </c>
      <c r="BA19" s="1">
        <f t="shared" si="35"/>
        <v>244405563</v>
      </c>
      <c r="BB19" s="8">
        <f t="shared" si="2"/>
        <v>0.91937746817514165</v>
      </c>
      <c r="BD19" s="3" t="s">
        <v>14</v>
      </c>
      <c r="BE19" s="4">
        <v>1321807</v>
      </c>
      <c r="BF19" s="1">
        <f t="shared" si="36"/>
        <v>253719179</v>
      </c>
      <c r="BG19" s="8">
        <f t="shared" si="3"/>
        <v>0.95441238551716423</v>
      </c>
      <c r="BI19" s="3" t="s">
        <v>13</v>
      </c>
      <c r="BJ19" s="1">
        <v>1175891</v>
      </c>
      <c r="BK19" s="1">
        <f t="shared" si="37"/>
        <v>252482142</v>
      </c>
      <c r="BL19" s="8">
        <f t="shared" si="4"/>
        <v>0.94975903830550945</v>
      </c>
      <c r="BN19" s="3" t="s">
        <v>13</v>
      </c>
      <c r="BO19" s="4">
        <v>1150481</v>
      </c>
      <c r="BP19" s="1">
        <f t="shared" si="38"/>
        <v>252911752</v>
      </c>
      <c r="BQ19" s="8">
        <f t="shared" si="5"/>
        <v>0.9513750970778817</v>
      </c>
      <c r="BS19" s="3" t="s">
        <v>13</v>
      </c>
      <c r="BT19" s="4">
        <v>1146887</v>
      </c>
      <c r="BU19" s="1">
        <f t="shared" si="39"/>
        <v>253168107</v>
      </c>
      <c r="BV19" s="8">
        <f t="shared" si="6"/>
        <v>0.95233942459956755</v>
      </c>
      <c r="BX19" s="3" t="s">
        <v>13</v>
      </c>
      <c r="BY19" s="4">
        <v>1137196</v>
      </c>
      <c r="BZ19" s="1">
        <f t="shared" si="40"/>
        <v>253400793</v>
      </c>
      <c r="CA19" s="8">
        <f t="shared" si="7"/>
        <v>0.95321471672849423</v>
      </c>
      <c r="CC19" s="3" t="s">
        <v>13</v>
      </c>
      <c r="CD19" s="4">
        <v>889895</v>
      </c>
      <c r="CE19" s="1">
        <f t="shared" si="41"/>
        <v>254348577</v>
      </c>
      <c r="CF19" s="8">
        <f t="shared" si="8"/>
        <v>0.9567799844073519</v>
      </c>
      <c r="CH19" s="3" t="s">
        <v>13</v>
      </c>
      <c r="CI19" s="4">
        <v>889895</v>
      </c>
      <c r="CJ19" s="1">
        <f t="shared" si="42"/>
        <v>254348577</v>
      </c>
      <c r="CK19" s="8">
        <f t="shared" si="9"/>
        <v>0.9567799844073519</v>
      </c>
      <c r="CO19" s="11">
        <v>0.94693709500000001</v>
      </c>
    </row>
    <row r="20" spans="1:93">
      <c r="A20" t="s">
        <v>18</v>
      </c>
      <c r="B20">
        <v>15425375</v>
      </c>
      <c r="C20" s="1">
        <f t="shared" si="18"/>
        <v>173982492</v>
      </c>
      <c r="D20" s="8">
        <f t="shared" si="0"/>
        <v>0.65446784859705442</v>
      </c>
      <c r="F20" s="3" t="s">
        <v>18</v>
      </c>
      <c r="G20" s="4">
        <v>13466904</v>
      </c>
      <c r="H20" s="1">
        <f t="shared" si="19"/>
        <v>185419311</v>
      </c>
      <c r="I20" s="8">
        <f t="shared" si="10"/>
        <v>0.69748959313974046</v>
      </c>
      <c r="K20" s="3" t="s">
        <v>18</v>
      </c>
      <c r="L20" s="4">
        <v>11969539</v>
      </c>
      <c r="M20" s="1">
        <f t="shared" si="20"/>
        <v>193439966</v>
      </c>
      <c r="N20" s="8">
        <f t="shared" si="21"/>
        <v>0.72766079463160782</v>
      </c>
      <c r="P20" s="3" t="s">
        <v>18</v>
      </c>
      <c r="Q20" s="4">
        <v>10640900</v>
      </c>
      <c r="R20" s="1">
        <f t="shared" si="22"/>
        <v>201104363</v>
      </c>
      <c r="S20" s="8">
        <f t="shared" si="23"/>
        <v>0.75649186468768981</v>
      </c>
      <c r="U20" s="3" t="s">
        <v>18</v>
      </c>
      <c r="V20" s="4">
        <v>9170112</v>
      </c>
      <c r="W20" s="1">
        <f t="shared" si="24"/>
        <v>208131852</v>
      </c>
      <c r="X20" s="8">
        <f t="shared" si="25"/>
        <v>0.78292708557686674</v>
      </c>
      <c r="Z20" s="3" t="s">
        <v>18</v>
      </c>
      <c r="AA20" s="4">
        <v>8241193</v>
      </c>
      <c r="AB20" s="1">
        <f t="shared" si="26"/>
        <v>214291776</v>
      </c>
      <c r="AC20" s="8">
        <f t="shared" si="27"/>
        <v>0.80609879763512005</v>
      </c>
      <c r="AE20" s="3" t="s">
        <v>18</v>
      </c>
      <c r="AF20" s="4">
        <v>7008570</v>
      </c>
      <c r="AG20" s="1">
        <f t="shared" si="28"/>
        <v>221336085</v>
      </c>
      <c r="AH20" s="8">
        <f t="shared" si="29"/>
        <v>0.83259729011609263</v>
      </c>
      <c r="AJ20" s="3" t="s">
        <v>18</v>
      </c>
      <c r="AK20" s="4">
        <v>5898733</v>
      </c>
      <c r="AL20" s="1">
        <f t="shared" si="30"/>
        <v>229530596</v>
      </c>
      <c r="AM20" s="8">
        <f t="shared" si="31"/>
        <v>0.86342248363312135</v>
      </c>
      <c r="AO20" s="3" t="s">
        <v>18</v>
      </c>
      <c r="AP20" s="4">
        <v>3819509</v>
      </c>
      <c r="AQ20" s="1">
        <f t="shared" si="32"/>
        <v>236124025</v>
      </c>
      <c r="AR20" s="8">
        <f t="shared" si="33"/>
        <v>0.88822490623842243</v>
      </c>
      <c r="AT20" s="3" t="s">
        <v>18</v>
      </c>
      <c r="AU20" s="4">
        <v>2756020</v>
      </c>
      <c r="AV20" s="1">
        <f t="shared" si="34"/>
        <v>243804187</v>
      </c>
      <c r="AW20" s="8">
        <f t="shared" si="1"/>
        <v>0.91711527930548287</v>
      </c>
      <c r="AY20" s="3" t="s">
        <v>16</v>
      </c>
      <c r="AZ20" s="4">
        <v>2236222</v>
      </c>
      <c r="BA20" s="1">
        <f t="shared" si="35"/>
        <v>246641785</v>
      </c>
      <c r="BB20" s="8">
        <f t="shared" si="2"/>
        <v>0.92778943758942845</v>
      </c>
      <c r="BD20" s="3" t="s">
        <v>15</v>
      </c>
      <c r="BE20" s="4">
        <v>1350107</v>
      </c>
      <c r="BF20" s="1">
        <f t="shared" si="36"/>
        <v>255069286</v>
      </c>
      <c r="BG20" s="8">
        <f t="shared" si="3"/>
        <v>0.95949106678852936</v>
      </c>
      <c r="BI20" s="3" t="s">
        <v>14</v>
      </c>
      <c r="BJ20" s="1">
        <v>1320307</v>
      </c>
      <c r="BK20" s="1">
        <f t="shared" si="37"/>
        <v>253802449</v>
      </c>
      <c r="BL20" s="8">
        <f t="shared" si="4"/>
        <v>0.95472562127512017</v>
      </c>
      <c r="BN20" s="3" t="s">
        <v>14</v>
      </c>
      <c r="BO20" s="4">
        <v>1244178</v>
      </c>
      <c r="BP20" s="1">
        <f t="shared" si="38"/>
        <v>254155930</v>
      </c>
      <c r="BQ20" s="8">
        <f t="shared" si="5"/>
        <v>0.95605530650338977</v>
      </c>
      <c r="BS20" s="3" t="s">
        <v>14</v>
      </c>
      <c r="BT20" s="4">
        <v>1241887</v>
      </c>
      <c r="BU20" s="1">
        <f t="shared" si="39"/>
        <v>254409994</v>
      </c>
      <c r="BV20" s="8">
        <f t="shared" si="6"/>
        <v>0.95701101599791727</v>
      </c>
      <c r="BX20" s="3" t="s">
        <v>14</v>
      </c>
      <c r="BY20" s="4">
        <v>1181247</v>
      </c>
      <c r="BZ20" s="1">
        <f t="shared" si="40"/>
        <v>254582040</v>
      </c>
      <c r="CA20" s="8">
        <f t="shared" si="7"/>
        <v>0.9576581993678378</v>
      </c>
      <c r="CC20" s="3" t="s">
        <v>14</v>
      </c>
      <c r="CD20" s="4">
        <v>1052307</v>
      </c>
      <c r="CE20" s="1">
        <f t="shared" si="41"/>
        <v>255400884</v>
      </c>
      <c r="CF20" s="8">
        <f t="shared" si="8"/>
        <v>0.96073843499876899</v>
      </c>
      <c r="CH20" s="3" t="s">
        <v>14</v>
      </c>
      <c r="CI20" s="4">
        <v>1052307</v>
      </c>
      <c r="CJ20" s="1">
        <f t="shared" si="42"/>
        <v>255400884</v>
      </c>
      <c r="CK20" s="8">
        <f t="shared" si="9"/>
        <v>0.96073843499876899</v>
      </c>
    </row>
    <row r="21" spans="1:93">
      <c r="A21" t="s">
        <v>19</v>
      </c>
      <c r="B21">
        <v>13044344</v>
      </c>
      <c r="C21" s="1">
        <f t="shared" si="18"/>
        <v>187026836</v>
      </c>
      <c r="D21" s="8">
        <f t="shared" si="0"/>
        <v>0.70353660060711232</v>
      </c>
      <c r="F21" s="3" t="s">
        <v>19</v>
      </c>
      <c r="G21" s="4">
        <v>11726976</v>
      </c>
      <c r="H21" s="1">
        <f t="shared" si="19"/>
        <v>197146287</v>
      </c>
      <c r="I21" s="8">
        <f t="shared" si="10"/>
        <v>0.741602817781156</v>
      </c>
      <c r="K21" s="3" t="s">
        <v>19</v>
      </c>
      <c r="L21" s="4">
        <v>10325807</v>
      </c>
      <c r="M21" s="1">
        <f t="shared" si="20"/>
        <v>203765773</v>
      </c>
      <c r="N21" s="8">
        <f t="shared" si="21"/>
        <v>0.7665032586901086</v>
      </c>
      <c r="P21" s="3" t="s">
        <v>19</v>
      </c>
      <c r="Q21" s="4">
        <v>9166202</v>
      </c>
      <c r="R21" s="1">
        <f t="shared" si="22"/>
        <v>210270565</v>
      </c>
      <c r="S21" s="8">
        <f t="shared" si="23"/>
        <v>0.79097225655807413</v>
      </c>
      <c r="U21" s="3" t="s">
        <v>19</v>
      </c>
      <c r="V21" s="4">
        <v>8070348</v>
      </c>
      <c r="W21" s="1">
        <f t="shared" si="24"/>
        <v>216202200</v>
      </c>
      <c r="X21" s="8">
        <f t="shared" si="25"/>
        <v>0.81328521662944153</v>
      </c>
      <c r="Z21" s="3" t="s">
        <v>19</v>
      </c>
      <c r="AA21" s="4">
        <v>7046830</v>
      </c>
      <c r="AB21" s="1">
        <f t="shared" si="26"/>
        <v>221338606</v>
      </c>
      <c r="AC21" s="8">
        <f t="shared" si="27"/>
        <v>0.83260677333148603</v>
      </c>
      <c r="AE21" s="3" t="s">
        <v>19</v>
      </c>
      <c r="AF21" s="4">
        <v>5629440</v>
      </c>
      <c r="AG21" s="1">
        <f t="shared" si="28"/>
        <v>226965525</v>
      </c>
      <c r="AH21" s="8">
        <f t="shared" si="29"/>
        <v>0.85377348688884724</v>
      </c>
      <c r="AJ21" s="3" t="s">
        <v>19</v>
      </c>
      <c r="AK21" s="4">
        <v>4370706</v>
      </c>
      <c r="AL21" s="1">
        <f t="shared" si="30"/>
        <v>233901302</v>
      </c>
      <c r="AM21" s="8">
        <f t="shared" si="31"/>
        <v>0.87986371585015521</v>
      </c>
      <c r="AO21" s="3" t="s">
        <v>19</v>
      </c>
      <c r="AP21" s="4">
        <v>3553375</v>
      </c>
      <c r="AQ21" s="1">
        <f t="shared" si="32"/>
        <v>239677400</v>
      </c>
      <c r="AR21" s="8">
        <f t="shared" si="33"/>
        <v>0.90159159425843638</v>
      </c>
      <c r="AT21" s="3" t="s">
        <v>19</v>
      </c>
      <c r="AU21" s="4">
        <v>2573515</v>
      </c>
      <c r="AV21" s="1">
        <f t="shared" si="34"/>
        <v>246377702</v>
      </c>
      <c r="AW21" s="8">
        <f t="shared" si="1"/>
        <v>0.92679603974304603</v>
      </c>
      <c r="AY21" s="3" t="s">
        <v>17</v>
      </c>
      <c r="AZ21" s="4">
        <v>2352661</v>
      </c>
      <c r="BA21" s="1">
        <f t="shared" si="35"/>
        <v>248994446</v>
      </c>
      <c r="BB21" s="8">
        <f t="shared" si="2"/>
        <v>0.93663941419022456</v>
      </c>
      <c r="BD21" s="3" t="s">
        <v>16</v>
      </c>
      <c r="BE21" s="4">
        <v>1428484</v>
      </c>
      <c r="BF21" s="1">
        <f t="shared" si="36"/>
        <v>256497770</v>
      </c>
      <c r="BG21" s="8">
        <f t="shared" si="3"/>
        <v>0.96486457787857227</v>
      </c>
      <c r="BI21" s="3" t="s">
        <v>15</v>
      </c>
      <c r="BJ21" s="1">
        <v>1340880</v>
      </c>
      <c r="BK21" s="1">
        <f t="shared" si="37"/>
        <v>255143329</v>
      </c>
      <c r="BL21" s="8">
        <f t="shared" si="4"/>
        <v>0.95976959345150914</v>
      </c>
      <c r="BN21" s="3" t="s">
        <v>15</v>
      </c>
      <c r="BO21" s="4">
        <v>1242877</v>
      </c>
      <c r="BP21" s="1">
        <f t="shared" si="38"/>
        <v>255398807</v>
      </c>
      <c r="BQ21" s="8">
        <f t="shared" si="5"/>
        <v>0.96073062197283798</v>
      </c>
      <c r="BS21" s="3" t="s">
        <v>15</v>
      </c>
      <c r="BT21" s="4">
        <v>1206337</v>
      </c>
      <c r="BU21" s="1">
        <f t="shared" si="39"/>
        <v>255616331</v>
      </c>
      <c r="BV21" s="8">
        <f t="shared" si="6"/>
        <v>0.9615488793886372</v>
      </c>
      <c r="BX21" s="3" t="s">
        <v>15</v>
      </c>
      <c r="BY21" s="4">
        <v>1163751</v>
      </c>
      <c r="BZ21" s="1">
        <f t="shared" si="40"/>
        <v>255745791</v>
      </c>
      <c r="CA21" s="8">
        <f t="shared" si="7"/>
        <v>0.96203586751431236</v>
      </c>
      <c r="CC21" s="3" t="s">
        <v>15</v>
      </c>
      <c r="CD21" s="4">
        <v>1101078</v>
      </c>
      <c r="CE21" s="1">
        <f t="shared" si="41"/>
        <v>256501962</v>
      </c>
      <c r="CF21" s="8">
        <f t="shared" si="8"/>
        <v>0.96488034687457747</v>
      </c>
      <c r="CH21" s="3" t="s">
        <v>15</v>
      </c>
      <c r="CI21" s="4">
        <v>1101078</v>
      </c>
      <c r="CJ21" s="1">
        <f t="shared" si="42"/>
        <v>256501962</v>
      </c>
      <c r="CK21" s="8">
        <f t="shared" si="9"/>
        <v>0.96488034687457747</v>
      </c>
    </row>
    <row r="22" spans="1:93">
      <c r="A22" t="s">
        <v>20</v>
      </c>
      <c r="B22">
        <v>11368992</v>
      </c>
      <c r="C22" s="1">
        <f t="shared" si="18"/>
        <v>198395828</v>
      </c>
      <c r="D22" s="8">
        <f t="shared" si="0"/>
        <v>0.74630320113929194</v>
      </c>
      <c r="F22" s="3" t="s">
        <v>20</v>
      </c>
      <c r="G22" s="4">
        <v>9511915</v>
      </c>
      <c r="H22" s="1">
        <f t="shared" si="19"/>
        <v>206658202</v>
      </c>
      <c r="I22" s="8">
        <f t="shared" si="10"/>
        <v>0.77738367408759435</v>
      </c>
      <c r="K22" s="3" t="s">
        <v>20</v>
      </c>
      <c r="L22" s="4">
        <v>8595060</v>
      </c>
      <c r="M22" s="1">
        <f t="shared" si="20"/>
        <v>212360833</v>
      </c>
      <c r="N22" s="8">
        <f t="shared" si="21"/>
        <v>0.79883519256517121</v>
      </c>
      <c r="P22" s="3" t="s">
        <v>20</v>
      </c>
      <c r="Q22" s="4">
        <v>7814454</v>
      </c>
      <c r="R22" s="1">
        <f t="shared" si="22"/>
        <v>218085019</v>
      </c>
      <c r="S22" s="8">
        <f t="shared" si="23"/>
        <v>0.82036779422712103</v>
      </c>
      <c r="U22" s="3" t="s">
        <v>20</v>
      </c>
      <c r="V22" s="4">
        <v>6963397</v>
      </c>
      <c r="W22" s="1">
        <f t="shared" si="24"/>
        <v>223165597</v>
      </c>
      <c r="X22" s="8">
        <f t="shared" si="25"/>
        <v>0.83947934341271102</v>
      </c>
      <c r="Z22" s="3" t="s">
        <v>20</v>
      </c>
      <c r="AA22" s="4">
        <v>5927828</v>
      </c>
      <c r="AB22" s="1">
        <f t="shared" si="26"/>
        <v>227266434</v>
      </c>
      <c r="AC22" s="8">
        <f t="shared" si="27"/>
        <v>0.85490541265671982</v>
      </c>
      <c r="AE22" s="3" t="s">
        <v>20</v>
      </c>
      <c r="AF22" s="4">
        <v>5248016</v>
      </c>
      <c r="AG22" s="1">
        <f t="shared" si="28"/>
        <v>232213541</v>
      </c>
      <c r="AH22" s="8">
        <f t="shared" si="29"/>
        <v>0.87351488558615364</v>
      </c>
      <c r="AJ22" s="3" t="s">
        <v>20</v>
      </c>
      <c r="AK22" s="4">
        <v>4147799</v>
      </c>
      <c r="AL22" s="1">
        <f t="shared" si="30"/>
        <v>238049101</v>
      </c>
      <c r="AM22" s="8">
        <f t="shared" si="31"/>
        <v>0.89546644148500243</v>
      </c>
      <c r="AO22" s="3" t="s">
        <v>20</v>
      </c>
      <c r="AP22" s="4">
        <v>2845553</v>
      </c>
      <c r="AQ22" s="1">
        <f t="shared" si="32"/>
        <v>242522953</v>
      </c>
      <c r="AR22" s="8">
        <f t="shared" si="33"/>
        <v>0.91229567677024959</v>
      </c>
      <c r="AT22" s="3" t="s">
        <v>20</v>
      </c>
      <c r="AU22" s="4">
        <v>1993177</v>
      </c>
      <c r="AV22" s="1">
        <f t="shared" si="34"/>
        <v>248370879</v>
      </c>
      <c r="AW22" s="8">
        <f t="shared" si="1"/>
        <v>0.93429374970263857</v>
      </c>
      <c r="AY22" s="3" t="s">
        <v>18</v>
      </c>
      <c r="AZ22" s="4">
        <v>1480489</v>
      </c>
      <c r="BA22" s="1">
        <f t="shared" si="35"/>
        <v>250474935</v>
      </c>
      <c r="BB22" s="8">
        <f t="shared" si="2"/>
        <v>0.94220855186358088</v>
      </c>
      <c r="BD22" s="3" t="s">
        <v>17</v>
      </c>
      <c r="BE22" s="4">
        <v>1344910</v>
      </c>
      <c r="BF22" s="1">
        <f t="shared" si="36"/>
        <v>257842680</v>
      </c>
      <c r="BG22" s="8">
        <f t="shared" si="3"/>
        <v>0.96992370965751395</v>
      </c>
      <c r="BI22" s="3" t="s">
        <v>16</v>
      </c>
      <c r="BJ22" s="1">
        <v>1387399</v>
      </c>
      <c r="BK22" s="1">
        <f t="shared" si="37"/>
        <v>256530728</v>
      </c>
      <c r="BL22" s="8">
        <f t="shared" si="4"/>
        <v>0.96498855559096219</v>
      </c>
      <c r="BN22" s="3" t="s">
        <v>16</v>
      </c>
      <c r="BO22" s="4">
        <v>1349824</v>
      </c>
      <c r="BP22" s="1">
        <f t="shared" si="38"/>
        <v>256748631</v>
      </c>
      <c r="BQ22" s="8">
        <f t="shared" si="5"/>
        <v>0.96580823868650523</v>
      </c>
      <c r="BS22" s="3" t="s">
        <v>16</v>
      </c>
      <c r="BT22" s="4">
        <v>1251411</v>
      </c>
      <c r="BU22" s="1">
        <f t="shared" si="39"/>
        <v>256867742</v>
      </c>
      <c r="BV22" s="8">
        <f t="shared" si="6"/>
        <v>0.96625629710329264</v>
      </c>
      <c r="BX22" s="3" t="s">
        <v>16</v>
      </c>
      <c r="BY22" s="4">
        <v>1237843</v>
      </c>
      <c r="BZ22" s="1">
        <f t="shared" si="40"/>
        <v>256983634</v>
      </c>
      <c r="CA22" s="8">
        <f t="shared" si="7"/>
        <v>0.96669224664647768</v>
      </c>
      <c r="CC22" s="3" t="s">
        <v>16</v>
      </c>
      <c r="CD22" s="4">
        <v>1027341</v>
      </c>
      <c r="CE22" s="1">
        <f t="shared" si="41"/>
        <v>257529303</v>
      </c>
      <c r="CF22" s="8">
        <f t="shared" si="8"/>
        <v>0.96874488316392748</v>
      </c>
      <c r="CH22" s="3" t="s">
        <v>16</v>
      </c>
      <c r="CI22" s="4">
        <v>1027341</v>
      </c>
      <c r="CJ22" s="1">
        <f t="shared" si="42"/>
        <v>257529303</v>
      </c>
      <c r="CK22" s="8">
        <f t="shared" si="9"/>
        <v>0.96874488316392748</v>
      </c>
    </row>
    <row r="23" spans="1:93">
      <c r="A23" t="s">
        <v>21</v>
      </c>
      <c r="B23">
        <v>10541523</v>
      </c>
      <c r="C23" s="1">
        <f t="shared" si="18"/>
        <v>208937351</v>
      </c>
      <c r="D23" s="8">
        <f t="shared" si="0"/>
        <v>0.78595712148172714</v>
      </c>
      <c r="F23" s="3" t="s">
        <v>21</v>
      </c>
      <c r="G23" s="4">
        <v>9241017</v>
      </c>
      <c r="H23" s="1">
        <f t="shared" si="19"/>
        <v>215899219</v>
      </c>
      <c r="I23" s="8">
        <f t="shared" si="10"/>
        <v>0.81214549664407776</v>
      </c>
      <c r="K23" s="3" t="s">
        <v>21</v>
      </c>
      <c r="L23" s="4">
        <v>8577232</v>
      </c>
      <c r="M23" s="1">
        <f t="shared" si="20"/>
        <v>220938065</v>
      </c>
      <c r="N23" s="8">
        <f t="shared" si="21"/>
        <v>0.83110006306695594</v>
      </c>
      <c r="P23" s="3" t="s">
        <v>21</v>
      </c>
      <c r="Q23" s="4">
        <v>7193897</v>
      </c>
      <c r="R23" s="1">
        <f t="shared" si="22"/>
        <v>225278916</v>
      </c>
      <c r="S23" s="8">
        <f t="shared" si="23"/>
        <v>0.84742899008939665</v>
      </c>
      <c r="U23" s="3" t="s">
        <v>21</v>
      </c>
      <c r="V23" s="4">
        <v>6445862</v>
      </c>
      <c r="W23" s="1">
        <f t="shared" si="24"/>
        <v>229611459</v>
      </c>
      <c r="X23" s="8">
        <f t="shared" si="25"/>
        <v>0.86372666500811335</v>
      </c>
      <c r="Z23" s="3" t="s">
        <v>21</v>
      </c>
      <c r="AA23" s="4">
        <v>5749729</v>
      </c>
      <c r="AB23" s="1">
        <f t="shared" si="26"/>
        <v>233016163</v>
      </c>
      <c r="AC23" s="8">
        <f t="shared" si="27"/>
        <v>0.87653409911470026</v>
      </c>
      <c r="AE23" s="3" t="s">
        <v>21</v>
      </c>
      <c r="AF23" s="4">
        <v>4964203</v>
      </c>
      <c r="AG23" s="1">
        <f t="shared" si="28"/>
        <v>237177744</v>
      </c>
      <c r="AH23" s="8">
        <f t="shared" si="29"/>
        <v>0.89218866833326493</v>
      </c>
      <c r="AJ23" s="3" t="s">
        <v>21</v>
      </c>
      <c r="AK23" s="4">
        <v>3698888</v>
      </c>
      <c r="AL23" s="1">
        <f t="shared" si="30"/>
        <v>241747989</v>
      </c>
      <c r="AM23" s="8">
        <f t="shared" si="31"/>
        <v>0.90938050400780768</v>
      </c>
      <c r="AO23" s="3" t="s">
        <v>21</v>
      </c>
      <c r="AP23" s="4">
        <v>2997507</v>
      </c>
      <c r="AQ23" s="1">
        <f t="shared" si="32"/>
        <v>245520460</v>
      </c>
      <c r="AR23" s="8">
        <f t="shared" si="33"/>
        <v>0.92357136281712271</v>
      </c>
      <c r="AT23" s="3" t="s">
        <v>21</v>
      </c>
      <c r="AU23" s="4">
        <v>2124181</v>
      </c>
      <c r="AV23" s="1">
        <f t="shared" si="34"/>
        <v>250495060</v>
      </c>
      <c r="AW23" s="8">
        <f t="shared" si="1"/>
        <v>0.94228425583414488</v>
      </c>
      <c r="AY23" s="3" t="s">
        <v>19</v>
      </c>
      <c r="AZ23" s="4">
        <v>1710591</v>
      </c>
      <c r="BA23" s="1">
        <f t="shared" si="35"/>
        <v>252185526</v>
      </c>
      <c r="BB23" s="8">
        <f t="shared" si="2"/>
        <v>0.94864326146412781</v>
      </c>
      <c r="BD23" s="3" t="s">
        <v>18</v>
      </c>
      <c r="BE23" s="4">
        <v>881703</v>
      </c>
      <c r="BF23" s="1">
        <f t="shared" si="36"/>
        <v>258724383</v>
      </c>
      <c r="BG23" s="8">
        <f t="shared" si="3"/>
        <v>0.97324040123307531</v>
      </c>
      <c r="BI23" s="3" t="s">
        <v>17</v>
      </c>
      <c r="BJ23" s="1">
        <v>1343888</v>
      </c>
      <c r="BK23" s="1">
        <f t="shared" si="37"/>
        <v>257874616</v>
      </c>
      <c r="BL23" s="8">
        <f t="shared" si="4"/>
        <v>0.97004384292479007</v>
      </c>
      <c r="BN23" s="3" t="s">
        <v>17</v>
      </c>
      <c r="BO23" s="4">
        <v>1217968</v>
      </c>
      <c r="BP23" s="1">
        <f t="shared" si="38"/>
        <v>257966599</v>
      </c>
      <c r="BQ23" s="8">
        <f t="shared" si="5"/>
        <v>0.97038985427010116</v>
      </c>
      <c r="BS23" s="3" t="s">
        <v>17</v>
      </c>
      <c r="BT23" s="4">
        <v>1189003</v>
      </c>
      <c r="BU23" s="1">
        <f t="shared" si="39"/>
        <v>258056745</v>
      </c>
      <c r="BV23" s="8">
        <f t="shared" si="6"/>
        <v>0.97072895539459614</v>
      </c>
      <c r="BX23" s="3" t="s">
        <v>17</v>
      </c>
      <c r="BY23" s="4">
        <v>1115117</v>
      </c>
      <c r="BZ23" s="1">
        <f t="shared" si="40"/>
        <v>258098751</v>
      </c>
      <c r="CA23" s="8">
        <f t="shared" si="7"/>
        <v>0.97088696885981407</v>
      </c>
      <c r="CC23" s="3" t="s">
        <v>17</v>
      </c>
      <c r="CD23" s="4">
        <v>1059078</v>
      </c>
      <c r="CE23" s="1">
        <f t="shared" si="41"/>
        <v>258588381</v>
      </c>
      <c r="CF23" s="8">
        <f t="shared" si="8"/>
        <v>0.97272880414464591</v>
      </c>
      <c r="CH23" s="3" t="s">
        <v>17</v>
      </c>
      <c r="CI23" s="4">
        <v>1059078</v>
      </c>
      <c r="CJ23" s="1">
        <f t="shared" si="42"/>
        <v>258588381</v>
      </c>
      <c r="CK23" s="8">
        <f t="shared" si="9"/>
        <v>0.97272880414464591</v>
      </c>
    </row>
    <row r="24" spans="1:93">
      <c r="A24" t="s">
        <v>22</v>
      </c>
      <c r="B24">
        <v>8240414</v>
      </c>
      <c r="C24" s="1">
        <f t="shared" si="18"/>
        <v>217177765</v>
      </c>
      <c r="D24" s="8">
        <f t="shared" si="0"/>
        <v>0.81695498776202524</v>
      </c>
      <c r="F24" s="3" t="s">
        <v>22</v>
      </c>
      <c r="G24" s="4">
        <v>6886283</v>
      </c>
      <c r="H24" s="1">
        <f t="shared" si="19"/>
        <v>222785502</v>
      </c>
      <c r="I24" s="8">
        <f t="shared" si="10"/>
        <v>0.83804954462058612</v>
      </c>
      <c r="K24" s="3" t="s">
        <v>22</v>
      </c>
      <c r="L24" s="4">
        <v>6198609</v>
      </c>
      <c r="M24" s="1">
        <f t="shared" si="20"/>
        <v>227136674</v>
      </c>
      <c r="N24" s="8">
        <f t="shared" si="21"/>
        <v>0.85441729602465111</v>
      </c>
      <c r="P24" s="3" t="s">
        <v>22</v>
      </c>
      <c r="Q24" s="4">
        <v>5637224</v>
      </c>
      <c r="R24" s="1">
        <f t="shared" si="22"/>
        <v>230916140</v>
      </c>
      <c r="S24" s="8">
        <f t="shared" si="23"/>
        <v>0.86863446784137466</v>
      </c>
      <c r="U24" s="3" t="s">
        <v>22</v>
      </c>
      <c r="V24" s="4">
        <v>4698053</v>
      </c>
      <c r="W24" s="1">
        <f t="shared" si="24"/>
        <v>234309512</v>
      </c>
      <c r="X24" s="8">
        <f t="shared" si="25"/>
        <v>0.88139927449979105</v>
      </c>
      <c r="Z24" s="3" t="s">
        <v>22</v>
      </c>
      <c r="AA24" s="4">
        <v>4254578</v>
      </c>
      <c r="AB24" s="1">
        <f t="shared" si="26"/>
        <v>237270741</v>
      </c>
      <c r="AC24" s="8">
        <f t="shared" si="27"/>
        <v>0.89253849403018615</v>
      </c>
      <c r="AE24" s="3" t="s">
        <v>22</v>
      </c>
      <c r="AF24" s="4">
        <v>3449941</v>
      </c>
      <c r="AG24" s="1">
        <f t="shared" si="28"/>
        <v>240627685</v>
      </c>
      <c r="AH24" s="8">
        <f t="shared" si="29"/>
        <v>0.90516626991892779</v>
      </c>
      <c r="AJ24" s="3" t="s">
        <v>22</v>
      </c>
      <c r="AK24" s="4">
        <v>2792334</v>
      </c>
      <c r="AL24" s="1">
        <f t="shared" si="30"/>
        <v>244540323</v>
      </c>
      <c r="AM24" s="8">
        <f t="shared" si="31"/>
        <v>0.91988439324710203</v>
      </c>
      <c r="AO24" s="3" t="s">
        <v>22</v>
      </c>
      <c r="AP24" s="4">
        <v>2243139</v>
      </c>
      <c r="AQ24" s="1">
        <f t="shared" si="32"/>
        <v>247763599</v>
      </c>
      <c r="AR24" s="8">
        <f t="shared" si="33"/>
        <v>0.93200935182715572</v>
      </c>
      <c r="AT24" s="3" t="s">
        <v>22</v>
      </c>
      <c r="AU24" s="4">
        <v>1317382</v>
      </c>
      <c r="AV24" s="1">
        <f t="shared" si="34"/>
        <v>251812442</v>
      </c>
      <c r="AW24" s="8">
        <f t="shared" si="1"/>
        <v>0.94723983586641891</v>
      </c>
      <c r="AY24" s="3" t="s">
        <v>20</v>
      </c>
      <c r="AZ24" s="4">
        <v>1405577</v>
      </c>
      <c r="BA24" s="1">
        <f t="shared" si="35"/>
        <v>253591103</v>
      </c>
      <c r="BB24" s="8">
        <f t="shared" si="2"/>
        <v>0.95393060356765114</v>
      </c>
      <c r="BD24" s="3" t="s">
        <v>19</v>
      </c>
      <c r="BE24" s="4">
        <v>1418017</v>
      </c>
      <c r="BF24" s="1">
        <f t="shared" si="36"/>
        <v>260142400</v>
      </c>
      <c r="BG24" s="8">
        <f t="shared" si="3"/>
        <v>0.97857453873504907</v>
      </c>
      <c r="BI24" s="3" t="s">
        <v>18</v>
      </c>
      <c r="BJ24" s="1">
        <v>881703</v>
      </c>
      <c r="BK24" s="1">
        <f t="shared" si="37"/>
        <v>258756319</v>
      </c>
      <c r="BL24" s="8">
        <f t="shared" si="4"/>
        <v>0.97336053450035143</v>
      </c>
      <c r="BN24" s="3" t="s">
        <v>18</v>
      </c>
      <c r="BO24" s="4">
        <v>854544</v>
      </c>
      <c r="BP24" s="1">
        <f t="shared" si="38"/>
        <v>258821143</v>
      </c>
      <c r="BQ24" s="8">
        <f t="shared" si="5"/>
        <v>0.97360438216185896</v>
      </c>
      <c r="BS24" s="3" t="s">
        <v>18</v>
      </c>
      <c r="BT24" s="4">
        <v>792855</v>
      </c>
      <c r="BU24" s="1">
        <f t="shared" si="39"/>
        <v>258849600</v>
      </c>
      <c r="BV24" s="8">
        <f t="shared" si="6"/>
        <v>0.97371142851665837</v>
      </c>
      <c r="BX24" s="3" t="s">
        <v>18</v>
      </c>
      <c r="BY24" s="4">
        <v>778877</v>
      </c>
      <c r="BZ24" s="1">
        <f t="shared" si="40"/>
        <v>258877628</v>
      </c>
      <c r="CA24" s="8">
        <f t="shared" si="7"/>
        <v>0.97381686110731513</v>
      </c>
      <c r="CC24" s="3" t="s">
        <v>18</v>
      </c>
      <c r="CD24" s="4">
        <v>664089</v>
      </c>
      <c r="CE24" s="1">
        <f t="shared" si="41"/>
        <v>259252470</v>
      </c>
      <c r="CF24" s="8">
        <f t="shared" si="8"/>
        <v>0.97522689975249</v>
      </c>
      <c r="CH24" s="3" t="s">
        <v>18</v>
      </c>
      <c r="CI24" s="4">
        <v>664089</v>
      </c>
      <c r="CJ24" s="1">
        <f t="shared" si="42"/>
        <v>259252470</v>
      </c>
      <c r="CK24" s="8">
        <f t="shared" si="9"/>
        <v>0.97522689975249</v>
      </c>
    </row>
    <row r="25" spans="1:93">
      <c r="A25" t="s">
        <v>23</v>
      </c>
      <c r="B25">
        <v>7037186</v>
      </c>
      <c r="C25" s="1">
        <f t="shared" si="18"/>
        <v>224214951</v>
      </c>
      <c r="D25" s="8">
        <f t="shared" si="0"/>
        <v>0.84342668573952817</v>
      </c>
      <c r="F25" s="3" t="s">
        <v>23</v>
      </c>
      <c r="G25" s="4">
        <v>5929619</v>
      </c>
      <c r="H25" s="1">
        <f t="shared" si="19"/>
        <v>228715121</v>
      </c>
      <c r="I25" s="8">
        <f t="shared" si="10"/>
        <v>0.86035492112898915</v>
      </c>
      <c r="K25" s="3" t="s">
        <v>23</v>
      </c>
      <c r="L25" s="4">
        <v>5133763</v>
      </c>
      <c r="M25" s="1">
        <f t="shared" si="20"/>
        <v>232270437</v>
      </c>
      <c r="N25" s="8">
        <f t="shared" si="21"/>
        <v>0.87372891058536895</v>
      </c>
      <c r="P25" s="3" t="s">
        <v>23</v>
      </c>
      <c r="Q25" s="4">
        <v>4390589</v>
      </c>
      <c r="R25" s="1">
        <f t="shared" si="22"/>
        <v>235306729</v>
      </c>
      <c r="S25" s="8">
        <f t="shared" si="23"/>
        <v>0.88515049370048171</v>
      </c>
      <c r="U25" s="3" t="s">
        <v>23</v>
      </c>
      <c r="V25" s="4">
        <v>3870000</v>
      </c>
      <c r="W25" s="1">
        <f t="shared" si="24"/>
        <v>238179512</v>
      </c>
      <c r="X25" s="8">
        <f t="shared" si="25"/>
        <v>0.89595700697594505</v>
      </c>
      <c r="Z25" s="3" t="s">
        <v>23</v>
      </c>
      <c r="AA25" s="4">
        <v>3407071</v>
      </c>
      <c r="AB25" s="1">
        <f t="shared" si="26"/>
        <v>240677812</v>
      </c>
      <c r="AC25" s="8">
        <f t="shared" si="27"/>
        <v>0.90535483205221778</v>
      </c>
      <c r="AE25" s="3" t="s">
        <v>23</v>
      </c>
      <c r="AF25" s="4">
        <v>2946814</v>
      </c>
      <c r="AG25" s="1">
        <f t="shared" si="28"/>
        <v>243574499</v>
      </c>
      <c r="AH25" s="8">
        <f t="shared" si="29"/>
        <v>0.91625126471711515</v>
      </c>
      <c r="AJ25" s="3" t="s">
        <v>23</v>
      </c>
      <c r="AK25" s="4">
        <v>2336215</v>
      </c>
      <c r="AL25" s="1">
        <f t="shared" si="30"/>
        <v>246876538</v>
      </c>
      <c r="AM25" s="8">
        <f t="shared" si="31"/>
        <v>0.9286725051274064</v>
      </c>
      <c r="AO25" s="3" t="s">
        <v>23</v>
      </c>
      <c r="AP25" s="4">
        <v>2051841</v>
      </c>
      <c r="AQ25" s="1">
        <f t="shared" si="32"/>
        <v>249815440</v>
      </c>
      <c r="AR25" s="8">
        <f t="shared" si="33"/>
        <v>0.93972773745030924</v>
      </c>
      <c r="AT25" s="3" t="s">
        <v>23</v>
      </c>
      <c r="AU25" s="4">
        <v>1491556</v>
      </c>
      <c r="AV25" s="1">
        <f t="shared" si="34"/>
        <v>253303998</v>
      </c>
      <c r="AW25" s="8">
        <f t="shared" si="1"/>
        <v>0.95285060414063139</v>
      </c>
      <c r="AY25" s="3" t="s">
        <v>21</v>
      </c>
      <c r="AZ25" s="4">
        <v>1543417</v>
      </c>
      <c r="BA25" s="1">
        <f t="shared" si="35"/>
        <v>255134520</v>
      </c>
      <c r="BB25" s="8">
        <f t="shared" si="2"/>
        <v>0.95973645674210795</v>
      </c>
      <c r="BD25" s="3" t="s">
        <v>20</v>
      </c>
      <c r="BE25" s="4">
        <v>609505</v>
      </c>
      <c r="BF25" s="1">
        <f t="shared" si="36"/>
        <v>260751905</v>
      </c>
      <c r="BG25" s="8">
        <f t="shared" si="3"/>
        <v>0.98086730636628372</v>
      </c>
      <c r="BI25" s="3" t="s">
        <v>19</v>
      </c>
      <c r="BJ25" s="1">
        <v>1386081</v>
      </c>
      <c r="BK25" s="1">
        <f t="shared" si="37"/>
        <v>260142400</v>
      </c>
      <c r="BL25" s="8">
        <f t="shared" si="4"/>
        <v>0.97857453873504907</v>
      </c>
      <c r="BN25" s="3" t="s">
        <v>19</v>
      </c>
      <c r="BO25" s="4">
        <v>1321269</v>
      </c>
      <c r="BP25" s="1">
        <f t="shared" si="38"/>
        <v>260142412</v>
      </c>
      <c r="BQ25" s="8">
        <f t="shared" si="5"/>
        <v>0.97857458387530483</v>
      </c>
      <c r="BS25" s="3" t="s">
        <v>19</v>
      </c>
      <c r="BT25" s="4">
        <v>1292812</v>
      </c>
      <c r="BU25" s="1">
        <f t="shared" si="39"/>
        <v>260142412</v>
      </c>
      <c r="BV25" s="8">
        <f t="shared" si="6"/>
        <v>0.97857458387530483</v>
      </c>
      <c r="BX25" s="3" t="s">
        <v>19</v>
      </c>
      <c r="BY25" s="4">
        <v>1264784</v>
      </c>
      <c r="BZ25" s="1">
        <f t="shared" si="40"/>
        <v>260142412</v>
      </c>
      <c r="CA25" s="8">
        <f t="shared" si="7"/>
        <v>0.97857458387530483</v>
      </c>
      <c r="CC25" s="3" t="s">
        <v>19</v>
      </c>
      <c r="CD25" s="4">
        <v>889942</v>
      </c>
      <c r="CE25" s="1">
        <f t="shared" si="41"/>
        <v>260142412</v>
      </c>
      <c r="CF25" s="8">
        <f t="shared" si="8"/>
        <v>0.97857458387530483</v>
      </c>
      <c r="CH25" s="3" t="s">
        <v>19</v>
      </c>
      <c r="CI25" s="4">
        <v>889942</v>
      </c>
      <c r="CJ25" s="1">
        <f t="shared" si="42"/>
        <v>260142412</v>
      </c>
      <c r="CK25" s="8">
        <f t="shared" si="9"/>
        <v>0.97857458387530483</v>
      </c>
    </row>
    <row r="26" spans="1:93">
      <c r="A26" t="s">
        <v>24</v>
      </c>
      <c r="B26">
        <v>5626150</v>
      </c>
      <c r="C26" s="1">
        <f t="shared" si="18"/>
        <v>229841101</v>
      </c>
      <c r="D26" s="8">
        <f t="shared" si="0"/>
        <v>0.86459050655883407</v>
      </c>
      <c r="F26" s="3" t="s">
        <v>24</v>
      </c>
      <c r="G26" s="4">
        <v>4776723</v>
      </c>
      <c r="H26" s="1">
        <f t="shared" si="19"/>
        <v>233491844</v>
      </c>
      <c r="I26" s="8">
        <f t="shared" si="10"/>
        <v>0.87832346261392236</v>
      </c>
      <c r="K26" s="3" t="s">
        <v>24</v>
      </c>
      <c r="L26" s="4">
        <v>4207950</v>
      </c>
      <c r="M26" s="1">
        <f t="shared" si="20"/>
        <v>236478387</v>
      </c>
      <c r="N26" s="8">
        <f t="shared" si="21"/>
        <v>0.88955790551380098</v>
      </c>
      <c r="P26" s="3" t="s">
        <v>24</v>
      </c>
      <c r="Q26" s="4">
        <v>3704639</v>
      </c>
      <c r="R26" s="1">
        <f t="shared" si="22"/>
        <v>239011368</v>
      </c>
      <c r="S26" s="8">
        <f t="shared" si="23"/>
        <v>0.8990861896908503</v>
      </c>
      <c r="U26" s="3" t="s">
        <v>24</v>
      </c>
      <c r="V26" s="4">
        <v>3308333</v>
      </c>
      <c r="W26" s="1">
        <f t="shared" si="24"/>
        <v>241487845</v>
      </c>
      <c r="X26" s="8">
        <f t="shared" si="25"/>
        <v>0.90840192345037185</v>
      </c>
      <c r="Z26" s="3" t="s">
        <v>24</v>
      </c>
      <c r="AA26" s="4">
        <v>3121441</v>
      </c>
      <c r="AB26" s="1">
        <f t="shared" si="26"/>
        <v>243799253</v>
      </c>
      <c r="AC26" s="8">
        <f t="shared" si="27"/>
        <v>0.91709671913699775</v>
      </c>
      <c r="AE26" s="3" t="s">
        <v>24</v>
      </c>
      <c r="AF26" s="4">
        <v>2773255</v>
      </c>
      <c r="AG26" s="1">
        <f t="shared" si="28"/>
        <v>246347754</v>
      </c>
      <c r="AH26" s="8">
        <f t="shared" si="29"/>
        <v>0.92668338471147083</v>
      </c>
      <c r="AJ26" s="3" t="s">
        <v>24</v>
      </c>
      <c r="AK26" s="4">
        <v>2302004</v>
      </c>
      <c r="AL26" s="1">
        <f t="shared" si="30"/>
        <v>249178542</v>
      </c>
      <c r="AM26" s="8">
        <f t="shared" si="31"/>
        <v>0.93733192590028402</v>
      </c>
      <c r="AO26" s="3" t="s">
        <v>24</v>
      </c>
      <c r="AP26" s="4">
        <v>1860761</v>
      </c>
      <c r="AQ26" s="1">
        <f t="shared" si="32"/>
        <v>251676201</v>
      </c>
      <c r="AR26" s="8">
        <f t="shared" si="33"/>
        <v>0.94672733973456269</v>
      </c>
      <c r="AT26" s="3" t="s">
        <v>24</v>
      </c>
      <c r="AU26" s="4">
        <v>1505498</v>
      </c>
      <c r="AV26" s="1">
        <f t="shared" si="34"/>
        <v>254809496</v>
      </c>
      <c r="AW26" s="8">
        <f t="shared" si="1"/>
        <v>0.95851381786863787</v>
      </c>
      <c r="AY26" s="3" t="s">
        <v>22</v>
      </c>
      <c r="AZ26" s="4">
        <v>820237</v>
      </c>
      <c r="BA26" s="1">
        <f t="shared" si="35"/>
        <v>255954757</v>
      </c>
      <c r="BB26" s="8">
        <f t="shared" si="2"/>
        <v>0.96282193240439307</v>
      </c>
      <c r="BD26" s="3" t="s">
        <v>21</v>
      </c>
      <c r="BE26" s="4">
        <v>838391</v>
      </c>
      <c r="BF26" s="1">
        <f t="shared" si="36"/>
        <v>261590296</v>
      </c>
      <c r="BG26" s="8">
        <f t="shared" si="3"/>
        <v>0.98402107171212749</v>
      </c>
      <c r="BI26" s="3" t="s">
        <v>20</v>
      </c>
      <c r="BJ26" s="1">
        <v>609505</v>
      </c>
      <c r="BK26" s="1">
        <f t="shared" si="37"/>
        <v>260751905</v>
      </c>
      <c r="BL26" s="8">
        <f t="shared" si="4"/>
        <v>0.98086730636628372</v>
      </c>
      <c r="BN26" s="3" t="s">
        <v>20</v>
      </c>
      <c r="BO26" s="4">
        <v>609505</v>
      </c>
      <c r="BP26" s="1">
        <f t="shared" si="38"/>
        <v>260751917</v>
      </c>
      <c r="BQ26" s="8">
        <f t="shared" si="5"/>
        <v>0.98086735150653948</v>
      </c>
      <c r="BS26" s="3" t="s">
        <v>20</v>
      </c>
      <c r="BT26" s="4">
        <v>609505</v>
      </c>
      <c r="BU26" s="1">
        <f t="shared" si="39"/>
        <v>260751917</v>
      </c>
      <c r="BV26" s="8">
        <f t="shared" si="6"/>
        <v>0.98086735150653948</v>
      </c>
      <c r="BX26" s="3" t="s">
        <v>20</v>
      </c>
      <c r="BY26" s="4">
        <v>609505</v>
      </c>
      <c r="BZ26" s="1">
        <f t="shared" si="40"/>
        <v>260751917</v>
      </c>
      <c r="CA26" s="8">
        <f t="shared" si="7"/>
        <v>0.98086735150653948</v>
      </c>
      <c r="CC26" s="3" t="s">
        <v>20</v>
      </c>
      <c r="CD26" s="4">
        <v>609505</v>
      </c>
      <c r="CE26" s="1">
        <f t="shared" si="41"/>
        <v>260751917</v>
      </c>
      <c r="CF26" s="8">
        <f t="shared" si="8"/>
        <v>0.98086735150653948</v>
      </c>
      <c r="CH26" s="3" t="s">
        <v>20</v>
      </c>
      <c r="CI26" s="4">
        <v>609505</v>
      </c>
      <c r="CJ26" s="1">
        <f t="shared" si="42"/>
        <v>260751917</v>
      </c>
      <c r="CK26" s="8">
        <f t="shared" si="9"/>
        <v>0.98086735150653948</v>
      </c>
    </row>
    <row r="27" spans="1:93">
      <c r="A27" t="s">
        <v>25</v>
      </c>
      <c r="B27">
        <v>5308066</v>
      </c>
      <c r="C27" s="1">
        <f t="shared" si="18"/>
        <v>235149167</v>
      </c>
      <c r="D27" s="8">
        <f t="shared" si="0"/>
        <v>0.88455779461923933</v>
      </c>
      <c r="F27" s="3" t="s">
        <v>25</v>
      </c>
      <c r="G27" s="4">
        <v>4585308</v>
      </c>
      <c r="H27" s="1">
        <f t="shared" si="19"/>
        <v>238077152</v>
      </c>
      <c r="I27" s="8">
        <f t="shared" si="10"/>
        <v>0.89557196059448274</v>
      </c>
      <c r="K27" s="3" t="s">
        <v>25</v>
      </c>
      <c r="L27" s="4">
        <v>3926274</v>
      </c>
      <c r="M27" s="1">
        <f t="shared" si="20"/>
        <v>240404661</v>
      </c>
      <c r="N27" s="8">
        <f t="shared" si="21"/>
        <v>0.9043273232192478</v>
      </c>
      <c r="P27" s="3" t="s">
        <v>25</v>
      </c>
      <c r="Q27" s="4">
        <v>3422191</v>
      </c>
      <c r="R27" s="1">
        <f t="shared" si="22"/>
        <v>242433559</v>
      </c>
      <c r="S27" s="8">
        <f t="shared" si="23"/>
        <v>0.91195940443511436</v>
      </c>
      <c r="U27" s="3" t="s">
        <v>25</v>
      </c>
      <c r="V27" s="4">
        <v>3213473</v>
      </c>
      <c r="W27" s="1">
        <f t="shared" si="24"/>
        <v>244701318</v>
      </c>
      <c r="X27" s="8">
        <f t="shared" si="25"/>
        <v>0.92049000620317389</v>
      </c>
      <c r="Z27" s="3" t="s">
        <v>25</v>
      </c>
      <c r="AA27" s="4">
        <v>2873404</v>
      </c>
      <c r="AB27" s="1">
        <f t="shared" si="26"/>
        <v>246672657</v>
      </c>
      <c r="AC27" s="8">
        <f t="shared" si="27"/>
        <v>0.9279055684206956</v>
      </c>
      <c r="AE27" s="3" t="s">
        <v>25</v>
      </c>
      <c r="AF27" s="4">
        <v>2576362</v>
      </c>
      <c r="AG27" s="1">
        <f t="shared" si="28"/>
        <v>248924116</v>
      </c>
      <c r="AH27" s="8">
        <f t="shared" si="29"/>
        <v>0.93637485467470838</v>
      </c>
      <c r="AJ27" s="3" t="s">
        <v>25</v>
      </c>
      <c r="AK27" s="4">
        <v>2128502</v>
      </c>
      <c r="AL27" s="1">
        <f t="shared" si="30"/>
        <v>251307044</v>
      </c>
      <c r="AM27" s="8">
        <f t="shared" si="31"/>
        <v>0.94533868628554463</v>
      </c>
      <c r="AO27" s="3" t="s">
        <v>25</v>
      </c>
      <c r="AP27" s="4">
        <v>1868713</v>
      </c>
      <c r="AQ27" s="1">
        <f t="shared" si="32"/>
        <v>253544914</v>
      </c>
      <c r="AR27" s="8">
        <f t="shared" si="33"/>
        <v>0.95375685496161977</v>
      </c>
      <c r="AT27" s="3" t="s">
        <v>25</v>
      </c>
      <c r="AU27" s="4">
        <v>1308000</v>
      </c>
      <c r="AV27" s="1">
        <f t="shared" si="34"/>
        <v>256117496</v>
      </c>
      <c r="AW27" s="8">
        <f t="shared" si="1"/>
        <v>0.96343410574429922</v>
      </c>
      <c r="AY27" s="3" t="s">
        <v>23</v>
      </c>
      <c r="AZ27" s="4">
        <v>1184609</v>
      </c>
      <c r="BA27" s="1">
        <f t="shared" si="35"/>
        <v>257139366</v>
      </c>
      <c r="BB27" s="8">
        <f t="shared" si="2"/>
        <v>0.96727806183871967</v>
      </c>
      <c r="BD27" s="3" t="s">
        <v>22</v>
      </c>
      <c r="BE27" s="4">
        <v>266373</v>
      </c>
      <c r="BF27" s="1">
        <f t="shared" si="36"/>
        <v>261856669</v>
      </c>
      <c r="BG27" s="8">
        <f t="shared" si="3"/>
        <v>0.98502308382398029</v>
      </c>
      <c r="BI27" s="3" t="s">
        <v>21</v>
      </c>
      <c r="BJ27" s="1">
        <v>838391</v>
      </c>
      <c r="BK27" s="1">
        <f t="shared" si="37"/>
        <v>261590296</v>
      </c>
      <c r="BL27" s="8">
        <f t="shared" si="4"/>
        <v>0.98402107171212749</v>
      </c>
      <c r="BN27" s="3" t="s">
        <v>21</v>
      </c>
      <c r="BO27" s="4">
        <v>838391</v>
      </c>
      <c r="BP27" s="1">
        <f t="shared" si="38"/>
        <v>261590308</v>
      </c>
      <c r="BQ27" s="8">
        <f t="shared" si="5"/>
        <v>0.98402111685238325</v>
      </c>
      <c r="BS27" s="3" t="s">
        <v>21</v>
      </c>
      <c r="BT27" s="4">
        <v>838391</v>
      </c>
      <c r="BU27" s="1">
        <f t="shared" si="39"/>
        <v>261590308</v>
      </c>
      <c r="BV27" s="8">
        <f t="shared" si="6"/>
        <v>0.98402111685238325</v>
      </c>
      <c r="BX27" s="3" t="s">
        <v>21</v>
      </c>
      <c r="BY27" s="4">
        <v>838391</v>
      </c>
      <c r="BZ27" s="1">
        <f t="shared" si="40"/>
        <v>261590308</v>
      </c>
      <c r="CA27" s="8">
        <f t="shared" si="7"/>
        <v>0.98402111685238325</v>
      </c>
      <c r="CC27" s="3" t="s">
        <v>21</v>
      </c>
      <c r="CD27" s="4">
        <v>838391</v>
      </c>
      <c r="CE27" s="1">
        <f t="shared" si="41"/>
        <v>261590308</v>
      </c>
      <c r="CF27" s="8">
        <f t="shared" si="8"/>
        <v>0.98402111685238325</v>
      </c>
      <c r="CH27" s="3" t="s">
        <v>21</v>
      </c>
      <c r="CI27" s="4">
        <v>838391</v>
      </c>
      <c r="CJ27" s="1">
        <f t="shared" si="42"/>
        <v>261590308</v>
      </c>
      <c r="CK27" s="8">
        <f t="shared" si="9"/>
        <v>0.98402111685238325</v>
      </c>
    </row>
    <row r="28" spans="1:93">
      <c r="A28" t="s">
        <v>26</v>
      </c>
      <c r="B28">
        <v>4255836</v>
      </c>
      <c r="C28" s="1">
        <f t="shared" si="18"/>
        <v>239405003</v>
      </c>
      <c r="D28" s="8">
        <f t="shared" si="0"/>
        <v>0.90056692173820196</v>
      </c>
      <c r="F28" s="3" t="s">
        <v>26</v>
      </c>
      <c r="G28" s="4">
        <v>3746137</v>
      </c>
      <c r="H28" s="1">
        <f t="shared" si="19"/>
        <v>241823289</v>
      </c>
      <c r="I28" s="8">
        <f t="shared" si="10"/>
        <v>0.90966375911257624</v>
      </c>
      <c r="K28" s="3" t="s">
        <v>26</v>
      </c>
      <c r="L28" s="4">
        <v>3372027</v>
      </c>
      <c r="M28" s="1">
        <f t="shared" si="20"/>
        <v>243776688</v>
      </c>
      <c r="N28" s="8">
        <f t="shared" si="21"/>
        <v>0.91701183664776664</v>
      </c>
      <c r="P28" s="3" t="s">
        <v>26</v>
      </c>
      <c r="Q28" s="4">
        <v>3188439</v>
      </c>
      <c r="R28" s="1">
        <f t="shared" si="22"/>
        <v>245621998</v>
      </c>
      <c r="S28" s="8">
        <f t="shared" si="23"/>
        <v>0.92395331709106687</v>
      </c>
      <c r="U28" s="3" t="s">
        <v>26</v>
      </c>
      <c r="V28" s="4">
        <v>2816114</v>
      </c>
      <c r="W28" s="1">
        <f t="shared" si="24"/>
        <v>247517432</v>
      </c>
      <c r="X28" s="8">
        <f t="shared" si="25"/>
        <v>0.93108334838259299</v>
      </c>
      <c r="Z28" s="3" t="s">
        <v>26</v>
      </c>
      <c r="AA28" s="4">
        <v>2293781</v>
      </c>
      <c r="AB28" s="1">
        <f t="shared" si="26"/>
        <v>248966438</v>
      </c>
      <c r="AC28" s="8">
        <f t="shared" si="27"/>
        <v>0.93653405683332736</v>
      </c>
      <c r="AE28" s="3" t="s">
        <v>26</v>
      </c>
      <c r="AF28" s="4">
        <v>2086346</v>
      </c>
      <c r="AG28" s="1">
        <f t="shared" si="28"/>
        <v>251010462</v>
      </c>
      <c r="AH28" s="8">
        <f t="shared" si="29"/>
        <v>0.94422303734155433</v>
      </c>
      <c r="AJ28" s="3" t="s">
        <v>26</v>
      </c>
      <c r="AK28" s="4">
        <v>1720453</v>
      </c>
      <c r="AL28" s="1">
        <f t="shared" si="30"/>
        <v>253027497</v>
      </c>
      <c r="AM28" s="8">
        <f t="shared" si="31"/>
        <v>0.95181049365293402</v>
      </c>
      <c r="AO28" s="3" t="s">
        <v>26</v>
      </c>
      <c r="AP28" s="4">
        <v>1369012</v>
      </c>
      <c r="AQ28" s="1">
        <f t="shared" si="32"/>
        <v>254913926</v>
      </c>
      <c r="AR28" s="8">
        <f t="shared" si="33"/>
        <v>0.95890665094421523</v>
      </c>
      <c r="AT28" s="3" t="s">
        <v>26</v>
      </c>
      <c r="AU28" s="4">
        <v>1086838</v>
      </c>
      <c r="AV28" s="1">
        <f t="shared" si="34"/>
        <v>257204334</v>
      </c>
      <c r="AW28" s="8">
        <f t="shared" si="1"/>
        <v>0.96752245118329616</v>
      </c>
      <c r="AY28" s="3" t="s">
        <v>24</v>
      </c>
      <c r="AZ28" s="4">
        <v>910946</v>
      </c>
      <c r="BA28" s="1">
        <f t="shared" si="35"/>
        <v>258050312</v>
      </c>
      <c r="BB28" s="8">
        <f t="shared" si="2"/>
        <v>0.97070475645583143</v>
      </c>
      <c r="BD28" s="3" t="s">
        <v>23</v>
      </c>
      <c r="BE28" s="4">
        <v>872438</v>
      </c>
      <c r="BF28" s="1">
        <f t="shared" si="36"/>
        <v>262729107</v>
      </c>
      <c r="BG28" s="8">
        <f t="shared" si="3"/>
        <v>0.98830492336042242</v>
      </c>
      <c r="BI28" s="3" t="s">
        <v>22</v>
      </c>
      <c r="BJ28" s="1">
        <v>266373</v>
      </c>
      <c r="BK28" s="1">
        <f t="shared" si="37"/>
        <v>261856669</v>
      </c>
      <c r="BL28" s="8">
        <f t="shared" si="4"/>
        <v>0.98502308382398029</v>
      </c>
      <c r="BN28" s="3" t="s">
        <v>22</v>
      </c>
      <c r="BO28" s="4">
        <v>266373</v>
      </c>
      <c r="BP28" s="1">
        <f t="shared" si="38"/>
        <v>261856681</v>
      </c>
      <c r="BQ28" s="8">
        <f t="shared" si="5"/>
        <v>0.98502312896423605</v>
      </c>
      <c r="BS28" s="3" t="s">
        <v>22</v>
      </c>
      <c r="BT28" s="4">
        <v>266373</v>
      </c>
      <c r="BU28" s="1">
        <f t="shared" si="39"/>
        <v>261856681</v>
      </c>
      <c r="BV28" s="8">
        <f t="shared" si="6"/>
        <v>0.98502312896423605</v>
      </c>
      <c r="BX28" s="3" t="s">
        <v>22</v>
      </c>
      <c r="BY28" s="4">
        <v>266373</v>
      </c>
      <c r="BZ28" s="1">
        <f t="shared" si="40"/>
        <v>261856681</v>
      </c>
      <c r="CA28" s="8">
        <f t="shared" si="7"/>
        <v>0.98502312896423605</v>
      </c>
      <c r="CC28" s="3" t="s">
        <v>22</v>
      </c>
      <c r="CD28" s="4">
        <v>266373</v>
      </c>
      <c r="CE28" s="1">
        <f t="shared" si="41"/>
        <v>261856681</v>
      </c>
      <c r="CF28" s="8">
        <f t="shared" si="8"/>
        <v>0.98502312896423605</v>
      </c>
      <c r="CH28" s="3" t="s">
        <v>22</v>
      </c>
      <c r="CI28" s="4">
        <v>266373</v>
      </c>
      <c r="CJ28" s="1">
        <f t="shared" si="42"/>
        <v>261856681</v>
      </c>
      <c r="CK28" s="8">
        <f t="shared" si="9"/>
        <v>0.98502312896423605</v>
      </c>
    </row>
    <row r="29" spans="1:93">
      <c r="A29" t="s">
        <v>27</v>
      </c>
      <c r="B29">
        <v>3711392</v>
      </c>
      <c r="C29" s="1">
        <f t="shared" si="18"/>
        <v>243116395</v>
      </c>
      <c r="D29" s="8">
        <f t="shared" si="0"/>
        <v>0.91452802040748826</v>
      </c>
      <c r="F29" s="3" t="s">
        <v>27</v>
      </c>
      <c r="G29" s="4">
        <v>3353065</v>
      </c>
      <c r="H29" s="1">
        <f t="shared" si="19"/>
        <v>245176354</v>
      </c>
      <c r="I29" s="8">
        <f t="shared" si="10"/>
        <v>0.92227694341364996</v>
      </c>
      <c r="K29" s="3" t="s">
        <v>27</v>
      </c>
      <c r="L29" s="4">
        <v>3107639</v>
      </c>
      <c r="M29" s="1">
        <f t="shared" si="20"/>
        <v>246884327</v>
      </c>
      <c r="N29" s="8">
        <f t="shared" si="21"/>
        <v>0.92870180491506971</v>
      </c>
      <c r="P29" s="3" t="s">
        <v>27</v>
      </c>
      <c r="Q29" s="4">
        <v>2889301</v>
      </c>
      <c r="R29" s="1">
        <f t="shared" si="22"/>
        <v>248511299</v>
      </c>
      <c r="S29" s="8">
        <f t="shared" si="23"/>
        <v>0.93482196592855626</v>
      </c>
      <c r="U29" s="3" t="s">
        <v>27</v>
      </c>
      <c r="V29" s="4">
        <v>2464312</v>
      </c>
      <c r="W29" s="1">
        <f t="shared" si="24"/>
        <v>249981744</v>
      </c>
      <c r="X29" s="8">
        <f t="shared" si="25"/>
        <v>0.94035332120785819</v>
      </c>
      <c r="Z29" s="3" t="s">
        <v>27</v>
      </c>
      <c r="AA29" s="4">
        <v>2307820</v>
      </c>
      <c r="AB29" s="1">
        <f t="shared" si="26"/>
        <v>251274258</v>
      </c>
      <c r="AC29" s="8">
        <f t="shared" si="27"/>
        <v>0.94521535558348702</v>
      </c>
      <c r="AE29" s="3" t="s">
        <v>27</v>
      </c>
      <c r="AF29" s="4">
        <v>2012659</v>
      </c>
      <c r="AG29" s="1">
        <f t="shared" si="28"/>
        <v>253023121</v>
      </c>
      <c r="AH29" s="8">
        <f t="shared" si="29"/>
        <v>0.95179403250634076</v>
      </c>
      <c r="AJ29" s="3" t="s">
        <v>27</v>
      </c>
      <c r="AK29" s="4">
        <v>1576273</v>
      </c>
      <c r="AL29" s="1">
        <f t="shared" si="30"/>
        <v>254603770</v>
      </c>
      <c r="AM29" s="8">
        <f t="shared" si="31"/>
        <v>0.95773994084760705</v>
      </c>
      <c r="AO29" s="3" t="s">
        <v>27</v>
      </c>
      <c r="AP29" s="4">
        <v>1309922</v>
      </c>
      <c r="AQ29" s="1">
        <f t="shared" si="32"/>
        <v>256223848</v>
      </c>
      <c r="AR29" s="8">
        <f t="shared" si="33"/>
        <v>0.96383416878417094</v>
      </c>
      <c r="AT29" s="3" t="s">
        <v>27</v>
      </c>
      <c r="AU29" s="4">
        <v>1003221</v>
      </c>
      <c r="AV29" s="1">
        <f t="shared" si="34"/>
        <v>258207555</v>
      </c>
      <c r="AW29" s="8">
        <f t="shared" si="1"/>
        <v>0.97129625555860866</v>
      </c>
      <c r="AY29" s="3" t="s">
        <v>25</v>
      </c>
      <c r="AZ29" s="4">
        <v>1098484</v>
      </c>
      <c r="BA29" s="1">
        <f t="shared" si="35"/>
        <v>259148796</v>
      </c>
      <c r="BB29" s="8">
        <f t="shared" si="2"/>
        <v>0.97483691051302412</v>
      </c>
      <c r="BD29" s="3" t="s">
        <v>24</v>
      </c>
      <c r="BE29" s="4">
        <v>496053</v>
      </c>
      <c r="BF29" s="1">
        <f t="shared" si="36"/>
        <v>263225160</v>
      </c>
      <c r="BG29" s="8">
        <f t="shared" si="3"/>
        <v>0.99017091996713913</v>
      </c>
      <c r="BI29" s="3" t="s">
        <v>23</v>
      </c>
      <c r="BJ29" s="1">
        <v>872438</v>
      </c>
      <c r="BK29" s="1">
        <f t="shared" si="37"/>
        <v>262729107</v>
      </c>
      <c r="BL29" s="8">
        <f t="shared" si="4"/>
        <v>0.98830492336042242</v>
      </c>
      <c r="BN29" s="3" t="s">
        <v>23</v>
      </c>
      <c r="BO29" s="4">
        <v>872438</v>
      </c>
      <c r="BP29" s="1">
        <f t="shared" si="38"/>
        <v>262729119</v>
      </c>
      <c r="BQ29" s="8">
        <f t="shared" si="5"/>
        <v>0.98830496850067817</v>
      </c>
      <c r="BS29" s="3" t="s">
        <v>23</v>
      </c>
      <c r="BT29" s="4">
        <v>872438</v>
      </c>
      <c r="BU29" s="1">
        <f t="shared" si="39"/>
        <v>262729119</v>
      </c>
      <c r="BV29" s="8">
        <f t="shared" si="6"/>
        <v>0.98830496850067817</v>
      </c>
      <c r="BX29" s="3" t="s">
        <v>23</v>
      </c>
      <c r="BY29" s="4">
        <v>872438</v>
      </c>
      <c r="BZ29" s="1">
        <f t="shared" si="40"/>
        <v>262729119</v>
      </c>
      <c r="CA29" s="8">
        <f t="shared" si="7"/>
        <v>0.98830496850067817</v>
      </c>
      <c r="CC29" s="3" t="s">
        <v>23</v>
      </c>
      <c r="CD29" s="4">
        <v>872438</v>
      </c>
      <c r="CE29" s="1">
        <f t="shared" si="41"/>
        <v>262729119</v>
      </c>
      <c r="CF29" s="8">
        <f t="shared" si="8"/>
        <v>0.98830496850067817</v>
      </c>
      <c r="CH29" s="3" t="s">
        <v>23</v>
      </c>
      <c r="CI29" s="4">
        <v>872438</v>
      </c>
      <c r="CJ29" s="1">
        <f t="shared" si="42"/>
        <v>262729119</v>
      </c>
      <c r="CK29" s="8">
        <f t="shared" si="9"/>
        <v>0.98830496850067817</v>
      </c>
    </row>
    <row r="30" spans="1:93">
      <c r="A30" t="s">
        <v>28</v>
      </c>
      <c r="B30">
        <v>3368036</v>
      </c>
      <c r="C30" s="1">
        <f t="shared" si="18"/>
        <v>246484431</v>
      </c>
      <c r="D30" s="8">
        <f t="shared" si="0"/>
        <v>0.92719752093928565</v>
      </c>
      <c r="F30" s="3" t="s">
        <v>28</v>
      </c>
      <c r="G30" s="4">
        <v>2972139</v>
      </c>
      <c r="H30" s="1">
        <f t="shared" si="19"/>
        <v>248148493</v>
      </c>
      <c r="I30" s="8">
        <f t="shared" si="10"/>
        <v>0.93345720295988865</v>
      </c>
      <c r="K30" s="3" t="s">
        <v>28</v>
      </c>
      <c r="L30" s="4">
        <v>2508817</v>
      </c>
      <c r="M30" s="1">
        <f t="shared" si="20"/>
        <v>249393144</v>
      </c>
      <c r="N30" s="8">
        <f t="shared" si="21"/>
        <v>0.93813919166381055</v>
      </c>
      <c r="P30" s="3" t="s">
        <v>28</v>
      </c>
      <c r="Q30" s="4">
        <v>2403228</v>
      </c>
      <c r="R30" s="1">
        <f t="shared" si="22"/>
        <v>250914527</v>
      </c>
      <c r="S30" s="8">
        <f t="shared" si="23"/>
        <v>0.94386215980535282</v>
      </c>
      <c r="U30" s="3" t="s">
        <v>28</v>
      </c>
      <c r="V30" s="4">
        <v>2258246</v>
      </c>
      <c r="W30" s="1">
        <f t="shared" si="24"/>
        <v>252239990</v>
      </c>
      <c r="X30" s="8">
        <f t="shared" si="25"/>
        <v>0.9488481380381798</v>
      </c>
      <c r="Z30" s="3" t="s">
        <v>28</v>
      </c>
      <c r="AA30" s="4">
        <v>2128991</v>
      </c>
      <c r="AB30" s="1">
        <f t="shared" si="26"/>
        <v>253403249</v>
      </c>
      <c r="AC30" s="8">
        <f t="shared" si="27"/>
        <v>0.95322395543416905</v>
      </c>
      <c r="AE30" s="3" t="s">
        <v>28</v>
      </c>
      <c r="AF30" s="4">
        <v>1672427</v>
      </c>
      <c r="AG30" s="1">
        <f t="shared" si="28"/>
        <v>254695548</v>
      </c>
      <c r="AH30" s="8">
        <f t="shared" si="29"/>
        <v>0.95808518104688256</v>
      </c>
      <c r="AJ30" s="3" t="s">
        <v>28</v>
      </c>
      <c r="AK30" s="4">
        <v>1374531</v>
      </c>
      <c r="AL30" s="1">
        <f t="shared" si="30"/>
        <v>255978301</v>
      </c>
      <c r="AM30" s="8">
        <f t="shared" si="31"/>
        <v>0.96291049758615488</v>
      </c>
      <c r="AO30" s="3" t="s">
        <v>28</v>
      </c>
      <c r="AP30" s="4">
        <v>1141718</v>
      </c>
      <c r="AQ30" s="1">
        <f t="shared" si="32"/>
        <v>257365566</v>
      </c>
      <c r="AR30" s="8">
        <f t="shared" si="33"/>
        <v>0.96812895565941892</v>
      </c>
      <c r="AT30" s="3" t="s">
        <v>28</v>
      </c>
      <c r="AU30" s="4">
        <v>875013</v>
      </c>
      <c r="AV30" s="1">
        <f t="shared" si="34"/>
        <v>259082568</v>
      </c>
      <c r="AW30" s="8">
        <f t="shared" si="1"/>
        <v>0.97458778144159497</v>
      </c>
      <c r="AY30" s="3" t="s">
        <v>26</v>
      </c>
      <c r="AZ30" s="4">
        <v>753387</v>
      </c>
      <c r="BA30" s="1">
        <f t="shared" si="35"/>
        <v>259902183</v>
      </c>
      <c r="BB30" s="8">
        <f t="shared" si="2"/>
        <v>0.9776709173339575</v>
      </c>
      <c r="BD30" s="3" t="s">
        <v>25</v>
      </c>
      <c r="BE30" s="4">
        <v>394106</v>
      </c>
      <c r="BF30" s="1">
        <f t="shared" si="36"/>
        <v>263619266</v>
      </c>
      <c r="BG30" s="8">
        <f t="shared" si="3"/>
        <v>0.99165342376952859</v>
      </c>
      <c r="BI30" s="3" t="s">
        <v>24</v>
      </c>
      <c r="BJ30" s="1">
        <v>496053</v>
      </c>
      <c r="BK30" s="1">
        <f t="shared" si="37"/>
        <v>263225160</v>
      </c>
      <c r="BL30" s="8">
        <f t="shared" si="4"/>
        <v>0.99017091996713913</v>
      </c>
      <c r="BN30" s="3" t="s">
        <v>24</v>
      </c>
      <c r="BO30" s="4">
        <v>496053</v>
      </c>
      <c r="BP30" s="1">
        <f t="shared" si="38"/>
        <v>263225172</v>
      </c>
      <c r="BQ30" s="8">
        <f t="shared" si="5"/>
        <v>0.99017096510739488</v>
      </c>
      <c r="BS30" s="3" t="s">
        <v>24</v>
      </c>
      <c r="BT30" s="4">
        <v>496053</v>
      </c>
      <c r="BU30" s="1">
        <f t="shared" si="39"/>
        <v>263225172</v>
      </c>
      <c r="BV30" s="8">
        <f t="shared" si="6"/>
        <v>0.99017096510739488</v>
      </c>
      <c r="BX30" s="3" t="s">
        <v>24</v>
      </c>
      <c r="BY30" s="4">
        <v>496053</v>
      </c>
      <c r="BZ30" s="1">
        <f t="shared" si="40"/>
        <v>263225172</v>
      </c>
      <c r="CA30" s="8">
        <f t="shared" si="7"/>
        <v>0.99017096510739488</v>
      </c>
      <c r="CC30" s="3" t="s">
        <v>24</v>
      </c>
      <c r="CD30" s="4">
        <v>496053</v>
      </c>
      <c r="CE30" s="1">
        <f t="shared" si="41"/>
        <v>263225172</v>
      </c>
      <c r="CF30" s="8">
        <f t="shared" si="8"/>
        <v>0.99017096510739488</v>
      </c>
      <c r="CH30" s="3" t="s">
        <v>24</v>
      </c>
      <c r="CI30" s="4">
        <v>496053</v>
      </c>
      <c r="CJ30" s="1">
        <f t="shared" si="42"/>
        <v>263225172</v>
      </c>
      <c r="CK30" s="8">
        <f t="shared" si="9"/>
        <v>0.99017096510739488</v>
      </c>
    </row>
    <row r="31" spans="1:93">
      <c r="A31" t="s">
        <v>29</v>
      </c>
      <c r="B31">
        <v>2387763</v>
      </c>
      <c r="C31" s="1">
        <f t="shared" si="18"/>
        <v>248872194</v>
      </c>
      <c r="D31" s="8">
        <f t="shared" si="0"/>
        <v>0.9361795403114973</v>
      </c>
      <c r="F31" s="3" t="s">
        <v>29</v>
      </c>
      <c r="G31" s="4">
        <v>1996956</v>
      </c>
      <c r="H31" s="1">
        <f t="shared" si="19"/>
        <v>250145449</v>
      </c>
      <c r="I31" s="8">
        <f t="shared" si="10"/>
        <v>0.94096912833835133</v>
      </c>
      <c r="K31" s="3" t="s">
        <v>29</v>
      </c>
      <c r="L31" s="4">
        <v>1789270</v>
      </c>
      <c r="M31" s="1">
        <f t="shared" si="20"/>
        <v>251182414</v>
      </c>
      <c r="N31" s="8">
        <f t="shared" si="21"/>
        <v>0.94486986711280485</v>
      </c>
      <c r="P31" s="3" t="s">
        <v>29</v>
      </c>
      <c r="Q31" s="4">
        <v>1471515</v>
      </c>
      <c r="R31" s="1">
        <f t="shared" si="22"/>
        <v>252386042</v>
      </c>
      <c r="S31" s="8">
        <f t="shared" si="23"/>
        <v>0.94939754009079147</v>
      </c>
      <c r="U31" s="3" t="s">
        <v>29</v>
      </c>
      <c r="V31" s="4">
        <v>1341726</v>
      </c>
      <c r="W31" s="1">
        <f t="shared" si="24"/>
        <v>253581716</v>
      </c>
      <c r="X31" s="8">
        <f t="shared" si="25"/>
        <v>0.95389529260259842</v>
      </c>
      <c r="Z31" s="3" t="s">
        <v>29</v>
      </c>
      <c r="AA31" s="4">
        <v>1074022</v>
      </c>
      <c r="AB31" s="1">
        <f t="shared" si="26"/>
        <v>254477271</v>
      </c>
      <c r="AC31" s="8">
        <f t="shared" si="27"/>
        <v>0.95726409108003574</v>
      </c>
      <c r="AE31" s="3" t="s">
        <v>29</v>
      </c>
      <c r="AF31" s="4">
        <v>953750</v>
      </c>
      <c r="AG31" s="1">
        <f t="shared" si="28"/>
        <v>255649298</v>
      </c>
      <c r="AH31" s="8">
        <f t="shared" si="29"/>
        <v>0.961672890956219</v>
      </c>
      <c r="AJ31" s="3" t="s">
        <v>29</v>
      </c>
      <c r="AK31" s="4">
        <v>767188</v>
      </c>
      <c r="AL31" s="1">
        <f t="shared" si="30"/>
        <v>256745489</v>
      </c>
      <c r="AM31" s="8">
        <f t="shared" si="31"/>
        <v>0.96579641946287731</v>
      </c>
      <c r="AO31" s="3" t="s">
        <v>29</v>
      </c>
      <c r="AP31" s="4">
        <v>566155</v>
      </c>
      <c r="AQ31" s="1">
        <f t="shared" si="32"/>
        <v>257931721</v>
      </c>
      <c r="AR31" s="8">
        <f t="shared" si="33"/>
        <v>0.9702586541167928</v>
      </c>
      <c r="AT31" s="3" t="s">
        <v>29</v>
      </c>
      <c r="AU31" s="4">
        <v>355640</v>
      </c>
      <c r="AV31" s="1">
        <f t="shared" si="34"/>
        <v>259438208</v>
      </c>
      <c r="AW31" s="8">
        <f t="shared" si="1"/>
        <v>0.97592558815420982</v>
      </c>
      <c r="AY31" s="3" t="s">
        <v>27</v>
      </c>
      <c r="AZ31" s="4">
        <v>651538</v>
      </c>
      <c r="BA31" s="1">
        <f t="shared" si="35"/>
        <v>260553721</v>
      </c>
      <c r="BB31" s="8">
        <f t="shared" si="2"/>
        <v>0.98012179999598548</v>
      </c>
      <c r="BD31" s="3" t="s">
        <v>26</v>
      </c>
      <c r="BE31" s="4">
        <v>543230</v>
      </c>
      <c r="BF31" s="1">
        <f t="shared" si="36"/>
        <v>264162496</v>
      </c>
      <c r="BG31" s="8">
        <f t="shared" si="3"/>
        <v>0.99369688552999913</v>
      </c>
      <c r="BI31" s="3" t="s">
        <v>25</v>
      </c>
      <c r="BJ31" s="1">
        <v>394106</v>
      </c>
      <c r="BK31" s="1">
        <f t="shared" si="37"/>
        <v>263619266</v>
      </c>
      <c r="BL31" s="8">
        <f t="shared" si="4"/>
        <v>0.99165342376952859</v>
      </c>
      <c r="BN31" s="3" t="s">
        <v>25</v>
      </c>
      <c r="BO31" s="4">
        <v>394106</v>
      </c>
      <c r="BP31" s="1">
        <f t="shared" si="38"/>
        <v>263619278</v>
      </c>
      <c r="BQ31" s="8">
        <f t="shared" si="5"/>
        <v>0.99165346890978423</v>
      </c>
      <c r="BS31" s="3" t="s">
        <v>25</v>
      </c>
      <c r="BT31" s="4">
        <v>394106</v>
      </c>
      <c r="BU31" s="1">
        <f t="shared" si="39"/>
        <v>263619278</v>
      </c>
      <c r="BV31" s="8">
        <f t="shared" si="6"/>
        <v>0.99165346890978423</v>
      </c>
      <c r="BX31" s="3" t="s">
        <v>25</v>
      </c>
      <c r="BY31" s="4">
        <v>394106</v>
      </c>
      <c r="BZ31" s="1">
        <f t="shared" si="40"/>
        <v>263619278</v>
      </c>
      <c r="CA31" s="8">
        <f t="shared" si="7"/>
        <v>0.99165346890978423</v>
      </c>
      <c r="CC31" s="3" t="s">
        <v>25</v>
      </c>
      <c r="CD31" s="4">
        <v>394106</v>
      </c>
      <c r="CE31" s="1">
        <f t="shared" si="41"/>
        <v>263619278</v>
      </c>
      <c r="CF31" s="8">
        <f t="shared" si="8"/>
        <v>0.99165346890978423</v>
      </c>
      <c r="CH31" s="3" t="s">
        <v>25</v>
      </c>
      <c r="CI31" s="4">
        <v>394106</v>
      </c>
      <c r="CJ31" s="1">
        <f t="shared" si="42"/>
        <v>263619278</v>
      </c>
      <c r="CK31" s="8">
        <f t="shared" si="9"/>
        <v>0.99165346890978423</v>
      </c>
    </row>
    <row r="32" spans="1:93">
      <c r="A32" t="s">
        <v>30</v>
      </c>
      <c r="B32">
        <v>2693880</v>
      </c>
      <c r="C32" s="1">
        <f t="shared" si="18"/>
        <v>251566074</v>
      </c>
      <c r="D32" s="8">
        <f t="shared" si="0"/>
        <v>0.94631307632257267</v>
      </c>
      <c r="F32" s="3" t="s">
        <v>30</v>
      </c>
      <c r="G32" s="4">
        <v>2345811</v>
      </c>
      <c r="H32" s="1">
        <f t="shared" si="19"/>
        <v>252491260</v>
      </c>
      <c r="I32" s="8">
        <f t="shared" si="10"/>
        <v>0.94979333737649585</v>
      </c>
      <c r="K32" s="3" t="s">
        <v>30</v>
      </c>
      <c r="L32" s="4">
        <v>2091422</v>
      </c>
      <c r="M32" s="1">
        <f t="shared" si="20"/>
        <v>253273836</v>
      </c>
      <c r="N32" s="8">
        <f t="shared" si="21"/>
        <v>0.95273714410782884</v>
      </c>
      <c r="P32" s="3" t="s">
        <v>30</v>
      </c>
      <c r="Q32" s="4">
        <v>1888418</v>
      </c>
      <c r="R32" s="1">
        <f t="shared" si="22"/>
        <v>254274460</v>
      </c>
      <c r="S32" s="8">
        <f t="shared" si="23"/>
        <v>0.95650117937946177</v>
      </c>
      <c r="U32" s="3" t="s">
        <v>30</v>
      </c>
      <c r="V32" s="4">
        <v>1682834</v>
      </c>
      <c r="W32" s="1">
        <f t="shared" si="24"/>
        <v>255264550</v>
      </c>
      <c r="X32" s="8">
        <f t="shared" si="25"/>
        <v>0.96022558902993083</v>
      </c>
      <c r="Z32" s="3" t="s">
        <v>30</v>
      </c>
      <c r="AA32" s="4">
        <v>1568096</v>
      </c>
      <c r="AB32" s="1">
        <f t="shared" si="26"/>
        <v>256045367</v>
      </c>
      <c r="AC32" s="8">
        <f t="shared" si="27"/>
        <v>0.96316277895210989</v>
      </c>
      <c r="AE32" s="3" t="s">
        <v>30</v>
      </c>
      <c r="AF32" s="4">
        <v>1411032</v>
      </c>
      <c r="AG32" s="1">
        <f t="shared" si="28"/>
        <v>257060330</v>
      </c>
      <c r="AH32" s="8">
        <f t="shared" si="29"/>
        <v>0.96698075306766407</v>
      </c>
      <c r="AJ32" s="3" t="s">
        <v>30</v>
      </c>
      <c r="AK32" s="4">
        <v>1113440</v>
      </c>
      <c r="AL32" s="1">
        <f t="shared" si="30"/>
        <v>257858929</v>
      </c>
      <c r="AM32" s="8">
        <f t="shared" si="31"/>
        <v>0.96998483332547392</v>
      </c>
      <c r="AO32" s="3" t="s">
        <v>30</v>
      </c>
      <c r="AP32" s="4">
        <v>958423</v>
      </c>
      <c r="AQ32" s="1">
        <f t="shared" si="32"/>
        <v>258890144</v>
      </c>
      <c r="AR32" s="8">
        <f t="shared" si="33"/>
        <v>0.97386394239405194</v>
      </c>
      <c r="AT32" s="3" t="s">
        <v>30</v>
      </c>
      <c r="AU32" s="4">
        <v>674643</v>
      </c>
      <c r="AV32" s="1">
        <f t="shared" si="34"/>
        <v>260112851</v>
      </c>
      <c r="AW32" s="8">
        <f t="shared" si="1"/>
        <v>0.97846338461697724</v>
      </c>
      <c r="AY32" s="3" t="s">
        <v>28</v>
      </c>
      <c r="AZ32" s="4">
        <v>551115</v>
      </c>
      <c r="BA32" s="1">
        <f t="shared" si="35"/>
        <v>261104836</v>
      </c>
      <c r="BB32" s="8">
        <f t="shared" si="2"/>
        <v>0.98219492266616526</v>
      </c>
      <c r="BD32" s="3" t="s">
        <v>27</v>
      </c>
      <c r="BE32" s="4">
        <v>324683</v>
      </c>
      <c r="BF32" s="1">
        <f t="shared" si="36"/>
        <v>264487179</v>
      </c>
      <c r="BG32" s="8">
        <f t="shared" si="3"/>
        <v>0.99491824166786869</v>
      </c>
      <c r="BI32" s="3" t="s">
        <v>26</v>
      </c>
      <c r="BJ32" s="1">
        <v>543230</v>
      </c>
      <c r="BK32" s="1">
        <f t="shared" si="37"/>
        <v>264162496</v>
      </c>
      <c r="BL32" s="8">
        <f t="shared" si="4"/>
        <v>0.99369688552999913</v>
      </c>
      <c r="BN32" s="3" t="s">
        <v>26</v>
      </c>
      <c r="BO32" s="4">
        <v>543230</v>
      </c>
      <c r="BP32" s="1">
        <f t="shared" si="38"/>
        <v>264162508</v>
      </c>
      <c r="BQ32" s="8">
        <f t="shared" si="5"/>
        <v>0.99369693067025489</v>
      </c>
      <c r="BS32" s="3" t="s">
        <v>26</v>
      </c>
      <c r="BT32" s="4">
        <v>543230</v>
      </c>
      <c r="BU32" s="1">
        <f t="shared" si="39"/>
        <v>264162508</v>
      </c>
      <c r="BV32" s="8">
        <f t="shared" si="6"/>
        <v>0.99369693067025489</v>
      </c>
      <c r="BX32" s="3" t="s">
        <v>26</v>
      </c>
      <c r="BY32" s="4">
        <v>543230</v>
      </c>
      <c r="BZ32" s="1">
        <f t="shared" si="40"/>
        <v>264162508</v>
      </c>
      <c r="CA32" s="8">
        <f t="shared" si="7"/>
        <v>0.99369693067025489</v>
      </c>
      <c r="CC32" s="3" t="s">
        <v>26</v>
      </c>
      <c r="CD32" s="4">
        <v>543230</v>
      </c>
      <c r="CE32" s="1">
        <f t="shared" si="41"/>
        <v>264162508</v>
      </c>
      <c r="CF32" s="8">
        <f t="shared" si="8"/>
        <v>0.99369693067025489</v>
      </c>
      <c r="CH32" s="3" t="s">
        <v>26</v>
      </c>
      <c r="CI32" s="4">
        <v>543230</v>
      </c>
      <c r="CJ32" s="1">
        <f t="shared" si="42"/>
        <v>264162508</v>
      </c>
      <c r="CK32" s="8">
        <f t="shared" si="9"/>
        <v>0.99369693067025489</v>
      </c>
    </row>
    <row r="33" spans="1:89">
      <c r="A33" t="s">
        <v>31</v>
      </c>
      <c r="B33">
        <v>2055351</v>
      </c>
      <c r="C33" s="1">
        <f t="shared" si="18"/>
        <v>253621425</v>
      </c>
      <c r="D33" s="8">
        <f t="shared" si="0"/>
        <v>0.95404466547053013</v>
      </c>
      <c r="F33" s="3" t="s">
        <v>31</v>
      </c>
      <c r="G33" s="4">
        <v>1899526</v>
      </c>
      <c r="H33" s="1">
        <f t="shared" si="19"/>
        <v>254390786</v>
      </c>
      <c r="I33" s="8">
        <f t="shared" si="10"/>
        <v>0.9569387614952295</v>
      </c>
      <c r="K33" s="3" t="s">
        <v>31</v>
      </c>
      <c r="L33" s="4">
        <v>1854207</v>
      </c>
      <c r="M33" s="1">
        <f t="shared" si="20"/>
        <v>255128043</v>
      </c>
      <c r="N33" s="8">
        <f t="shared" si="21"/>
        <v>0.95971209228907228</v>
      </c>
      <c r="P33" s="3" t="s">
        <v>31</v>
      </c>
      <c r="Q33" s="4">
        <v>1740003</v>
      </c>
      <c r="R33" s="1">
        <f t="shared" si="22"/>
        <v>256014463</v>
      </c>
      <c r="S33" s="8">
        <f t="shared" si="23"/>
        <v>0.96304652774682742</v>
      </c>
      <c r="U33" s="3" t="s">
        <v>31</v>
      </c>
      <c r="V33" s="4">
        <v>1511314</v>
      </c>
      <c r="W33" s="1">
        <f t="shared" si="24"/>
        <v>256775864</v>
      </c>
      <c r="X33" s="8">
        <f t="shared" si="25"/>
        <v>0.96591068073521924</v>
      </c>
      <c r="Z33" s="3" t="s">
        <v>31</v>
      </c>
      <c r="AA33" s="4">
        <v>1383795</v>
      </c>
      <c r="AB33" s="1">
        <f t="shared" si="26"/>
        <v>257429162</v>
      </c>
      <c r="AC33" s="8">
        <f t="shared" si="27"/>
        <v>0.9683681839680891</v>
      </c>
      <c r="AE33" s="3" t="s">
        <v>31</v>
      </c>
      <c r="AF33" s="4">
        <v>1246404</v>
      </c>
      <c r="AG33" s="1">
        <f t="shared" si="28"/>
        <v>258306734</v>
      </c>
      <c r="AH33" s="8">
        <f t="shared" si="29"/>
        <v>0.97166933601061189</v>
      </c>
      <c r="AJ33" s="3" t="s">
        <v>31</v>
      </c>
      <c r="AK33" s="4">
        <v>1179065</v>
      </c>
      <c r="AL33" s="1">
        <f t="shared" si="30"/>
        <v>259037994</v>
      </c>
      <c r="AM33" s="8">
        <f t="shared" si="31"/>
        <v>0.97442010796164868</v>
      </c>
      <c r="AO33" s="3" t="s">
        <v>31</v>
      </c>
      <c r="AP33" s="4">
        <v>1023165</v>
      </c>
      <c r="AQ33" s="1">
        <f t="shared" si="32"/>
        <v>259913309</v>
      </c>
      <c r="AR33" s="8">
        <f t="shared" si="33"/>
        <v>0.97771276987440447</v>
      </c>
      <c r="AT33" s="3" t="s">
        <v>31</v>
      </c>
      <c r="AU33" s="4">
        <v>820842</v>
      </c>
      <c r="AV33" s="1">
        <f t="shared" si="34"/>
        <v>260933693</v>
      </c>
      <c r="AW33" s="8">
        <f t="shared" si="1"/>
        <v>0.98155113610048916</v>
      </c>
      <c r="AY33" s="3" t="s">
        <v>29</v>
      </c>
      <c r="AZ33" s="4">
        <v>232836</v>
      </c>
      <c r="BA33" s="1">
        <f t="shared" si="35"/>
        <v>261337672</v>
      </c>
      <c r="BB33" s="8">
        <f t="shared" si="2"/>
        <v>0.98307077904828877</v>
      </c>
      <c r="BD33" s="3" t="s">
        <v>28</v>
      </c>
      <c r="BE33" s="4">
        <v>149594</v>
      </c>
      <c r="BF33" s="1">
        <f t="shared" si="36"/>
        <v>264636773</v>
      </c>
      <c r="BG33" s="8">
        <f t="shared" si="3"/>
        <v>0.99548096761929961</v>
      </c>
      <c r="BI33" s="3" t="s">
        <v>27</v>
      </c>
      <c r="BJ33" s="1">
        <v>324683</v>
      </c>
      <c r="BK33" s="1">
        <f t="shared" si="37"/>
        <v>264487179</v>
      </c>
      <c r="BL33" s="8">
        <f t="shared" si="4"/>
        <v>0.99491824166786869</v>
      </c>
      <c r="BN33" s="3" t="s">
        <v>27</v>
      </c>
      <c r="BO33" s="4">
        <v>324683</v>
      </c>
      <c r="BP33" s="1">
        <f t="shared" si="38"/>
        <v>264487191</v>
      </c>
      <c r="BQ33" s="8">
        <f t="shared" si="5"/>
        <v>0.99491828680812444</v>
      </c>
      <c r="BS33" s="3" t="s">
        <v>27</v>
      </c>
      <c r="BT33" s="4">
        <v>324683</v>
      </c>
      <c r="BU33" s="1">
        <f t="shared" si="39"/>
        <v>264487191</v>
      </c>
      <c r="BV33" s="8">
        <f t="shared" si="6"/>
        <v>0.99491828680812444</v>
      </c>
      <c r="BX33" s="3" t="s">
        <v>27</v>
      </c>
      <c r="BY33" s="4">
        <v>324683</v>
      </c>
      <c r="BZ33" s="1">
        <f t="shared" si="40"/>
        <v>264487191</v>
      </c>
      <c r="CA33" s="8">
        <f t="shared" si="7"/>
        <v>0.99491828680812444</v>
      </c>
      <c r="CC33" s="3" t="s">
        <v>27</v>
      </c>
      <c r="CD33" s="4">
        <v>324683</v>
      </c>
      <c r="CE33" s="1">
        <f t="shared" si="41"/>
        <v>264487191</v>
      </c>
      <c r="CF33" s="8">
        <f t="shared" si="8"/>
        <v>0.99491828680812444</v>
      </c>
      <c r="CH33" s="3" t="s">
        <v>27</v>
      </c>
      <c r="CI33" s="4">
        <v>324683</v>
      </c>
      <c r="CJ33" s="1">
        <f t="shared" si="42"/>
        <v>264487191</v>
      </c>
      <c r="CK33" s="8">
        <f t="shared" si="9"/>
        <v>0.99491828680812444</v>
      </c>
    </row>
    <row r="34" spans="1:89">
      <c r="A34" t="s">
        <v>32</v>
      </c>
      <c r="B34">
        <v>1294948</v>
      </c>
      <c r="C34" s="1">
        <f t="shared" si="18"/>
        <v>254916373</v>
      </c>
      <c r="D34" s="8">
        <f t="shared" si="0"/>
        <v>0.95891585579469829</v>
      </c>
      <c r="F34" s="3" t="s">
        <v>32</v>
      </c>
      <c r="G34" s="4">
        <v>1164693</v>
      </c>
      <c r="H34" s="1">
        <f t="shared" si="19"/>
        <v>255555479</v>
      </c>
      <c r="I34" s="8">
        <f t="shared" si="10"/>
        <v>0.96131997315177964</v>
      </c>
      <c r="K34" s="3" t="s">
        <v>32</v>
      </c>
      <c r="L34" s="4">
        <v>1104625</v>
      </c>
      <c r="M34" s="1">
        <f t="shared" si="20"/>
        <v>256232668</v>
      </c>
      <c r="N34" s="8">
        <f t="shared" si="21"/>
        <v>0.96386734687213993</v>
      </c>
      <c r="P34" s="3" t="s">
        <v>32</v>
      </c>
      <c r="Q34" s="4">
        <v>996305</v>
      </c>
      <c r="R34" s="1">
        <f t="shared" si="22"/>
        <v>257010768</v>
      </c>
      <c r="S34" s="8">
        <f t="shared" si="23"/>
        <v>0.96679431628808188</v>
      </c>
      <c r="U34" s="3" t="s">
        <v>32</v>
      </c>
      <c r="V34" s="4">
        <v>884099</v>
      </c>
      <c r="W34" s="1">
        <f t="shared" si="24"/>
        <v>257659963</v>
      </c>
      <c r="X34" s="8">
        <f t="shared" si="25"/>
        <v>0.96923638531517664</v>
      </c>
      <c r="Z34" s="3" t="s">
        <v>32</v>
      </c>
      <c r="AA34" s="4">
        <v>829041</v>
      </c>
      <c r="AB34" s="1">
        <f t="shared" si="26"/>
        <v>258258203</v>
      </c>
      <c r="AC34" s="8">
        <f t="shared" si="27"/>
        <v>0.97148677753133539</v>
      </c>
      <c r="AE34" s="3" t="s">
        <v>32</v>
      </c>
      <c r="AF34" s="4">
        <v>765566</v>
      </c>
      <c r="AG34" s="1">
        <f t="shared" si="28"/>
        <v>259072300</v>
      </c>
      <c r="AH34" s="8">
        <f t="shared" si="29"/>
        <v>0.97454915642943341</v>
      </c>
      <c r="AJ34" s="3" t="s">
        <v>32</v>
      </c>
      <c r="AK34" s="4">
        <v>578624</v>
      </c>
      <c r="AL34" s="1">
        <f t="shared" si="30"/>
        <v>259616618</v>
      </c>
      <c r="AM34" s="8">
        <f t="shared" si="31"/>
        <v>0.97659671090642441</v>
      </c>
      <c r="AO34" s="3" t="s">
        <v>32</v>
      </c>
      <c r="AP34" s="4">
        <v>505156</v>
      </c>
      <c r="AQ34" s="1">
        <f t="shared" si="32"/>
        <v>260418465</v>
      </c>
      <c r="AR34" s="8">
        <f t="shared" si="33"/>
        <v>0.97961300912678795</v>
      </c>
      <c r="AT34" s="3" t="s">
        <v>32</v>
      </c>
      <c r="AU34" s="4">
        <v>335818</v>
      </c>
      <c r="AV34" s="1">
        <f t="shared" si="34"/>
        <v>261269511</v>
      </c>
      <c r="AW34" s="8">
        <f t="shared" ref="AW34:AW65" si="43">AV34/C$57</f>
        <v>0.98281437863399745</v>
      </c>
      <c r="AY34" s="3" t="s">
        <v>30</v>
      </c>
      <c r="AZ34" s="4">
        <v>342580</v>
      </c>
      <c r="BA34" s="1">
        <f t="shared" si="35"/>
        <v>261680252</v>
      </c>
      <c r="BB34" s="8">
        <f t="shared" ref="BB34:BB65" si="44">BA34/AZ$60</f>
        <v>0.98435945811590653</v>
      </c>
      <c r="BD34" s="3" t="s">
        <v>29</v>
      </c>
      <c r="BE34" s="4">
        <v>118135</v>
      </c>
      <c r="BF34" s="1">
        <f t="shared" si="36"/>
        <v>264754908</v>
      </c>
      <c r="BG34" s="8">
        <f t="shared" ref="BG34:BG65" si="45">BF34/BE$59</f>
        <v>0.99592535462862009</v>
      </c>
      <c r="BI34" s="3" t="s">
        <v>28</v>
      </c>
      <c r="BJ34" s="1">
        <v>149594</v>
      </c>
      <c r="BK34" s="1">
        <f t="shared" si="37"/>
        <v>264636773</v>
      </c>
      <c r="BL34" s="8">
        <f t="shared" ref="BL34:BL65" si="46">BK34/BJ$60</f>
        <v>0.99548096761929961</v>
      </c>
      <c r="BN34" s="3" t="s">
        <v>28</v>
      </c>
      <c r="BO34" s="4">
        <v>149594</v>
      </c>
      <c r="BP34" s="1">
        <f t="shared" si="38"/>
        <v>264636785</v>
      </c>
      <c r="BQ34" s="8">
        <f t="shared" ref="BQ34:BQ65" si="47">BP34/BO$60</f>
        <v>0.99548101275955536</v>
      </c>
      <c r="BS34" s="3" t="s">
        <v>28</v>
      </c>
      <c r="BT34" s="4">
        <v>149594</v>
      </c>
      <c r="BU34" s="1">
        <f t="shared" si="39"/>
        <v>264636785</v>
      </c>
      <c r="BV34" s="8">
        <f t="shared" ref="BV34:BV65" si="48">BU34/BT$60</f>
        <v>0.99548101275955536</v>
      </c>
      <c r="BX34" s="3" t="s">
        <v>28</v>
      </c>
      <c r="BY34" s="4">
        <v>149594</v>
      </c>
      <c r="BZ34" s="1">
        <f t="shared" si="40"/>
        <v>264636785</v>
      </c>
      <c r="CA34" s="8">
        <f t="shared" ref="CA34:CA65" si="49">BZ34/BY$60</f>
        <v>0.99548101275955536</v>
      </c>
      <c r="CC34" s="3" t="s">
        <v>28</v>
      </c>
      <c r="CD34" s="4">
        <v>149594</v>
      </c>
      <c r="CE34" s="1">
        <f t="shared" si="41"/>
        <v>264636785</v>
      </c>
      <c r="CF34" s="8">
        <f t="shared" ref="CF34:CF65" si="50">CE34/CD$60</f>
        <v>0.99548101275955536</v>
      </c>
      <c r="CH34" s="3" t="s">
        <v>28</v>
      </c>
      <c r="CI34" s="4">
        <v>149594</v>
      </c>
      <c r="CJ34" s="1">
        <f t="shared" si="42"/>
        <v>264636785</v>
      </c>
      <c r="CK34" s="8">
        <f t="shared" ref="CK34:CK65" si="51">CJ34/CI$60</f>
        <v>0.99548101275955536</v>
      </c>
    </row>
    <row r="35" spans="1:89">
      <c r="A35" t="s">
        <v>33</v>
      </c>
      <c r="B35">
        <v>1486986</v>
      </c>
      <c r="C35" s="1">
        <f t="shared" si="18"/>
        <v>256403359</v>
      </c>
      <c r="D35" s="8">
        <f t="shared" si="0"/>
        <v>0.96450943315484972</v>
      </c>
      <c r="F35" s="3" t="s">
        <v>33</v>
      </c>
      <c r="G35" s="4">
        <v>1354118</v>
      </c>
      <c r="H35" s="1">
        <f t="shared" si="19"/>
        <v>256909597</v>
      </c>
      <c r="I35" s="8">
        <f t="shared" si="10"/>
        <v>0.96641374255362578</v>
      </c>
      <c r="K35" s="3" t="s">
        <v>33</v>
      </c>
      <c r="L35" s="4">
        <v>1238690</v>
      </c>
      <c r="M35" s="1">
        <f t="shared" si="20"/>
        <v>257471358</v>
      </c>
      <c r="N35" s="8">
        <f t="shared" si="21"/>
        <v>0.96852691215402287</v>
      </c>
      <c r="P35" s="3" t="s">
        <v>33</v>
      </c>
      <c r="Q35" s="4">
        <v>1192882</v>
      </c>
      <c r="R35" s="1">
        <f t="shared" si="22"/>
        <v>258203650</v>
      </c>
      <c r="S35" s="8">
        <f t="shared" si="23"/>
        <v>0.9712815661670533</v>
      </c>
      <c r="U35" s="3" t="s">
        <v>33</v>
      </c>
      <c r="V35" s="4">
        <v>1038382</v>
      </c>
      <c r="W35" s="1">
        <f t="shared" si="24"/>
        <v>258698345</v>
      </c>
      <c r="X35" s="8">
        <f t="shared" si="25"/>
        <v>0.97314245440149538</v>
      </c>
      <c r="Z35" s="3" t="s">
        <v>33</v>
      </c>
      <c r="AA35" s="4">
        <v>930016</v>
      </c>
      <c r="AB35" s="1">
        <f t="shared" si="26"/>
        <v>259188219</v>
      </c>
      <c r="AC35" s="8">
        <f t="shared" si="27"/>
        <v>0.97498520753819395</v>
      </c>
      <c r="AE35" s="3" t="s">
        <v>33</v>
      </c>
      <c r="AF35" s="4">
        <v>815778</v>
      </c>
      <c r="AG35" s="1">
        <f t="shared" si="28"/>
        <v>259888078</v>
      </c>
      <c r="AH35" s="8">
        <f t="shared" si="29"/>
        <v>0.97761785872502316</v>
      </c>
      <c r="AJ35" s="3" t="s">
        <v>33</v>
      </c>
      <c r="AK35" s="4">
        <v>731366</v>
      </c>
      <c r="AL35" s="1">
        <f t="shared" si="30"/>
        <v>260347984</v>
      </c>
      <c r="AM35" s="8">
        <f t="shared" si="31"/>
        <v>0.97934788159638697</v>
      </c>
      <c r="AO35" s="3" t="s">
        <v>33</v>
      </c>
      <c r="AP35" s="4">
        <v>676782</v>
      </c>
      <c r="AQ35" s="1">
        <f t="shared" si="32"/>
        <v>261095247</v>
      </c>
      <c r="AR35" s="8">
        <f t="shared" si="33"/>
        <v>0.98215885184014107</v>
      </c>
      <c r="AT35" s="3" t="s">
        <v>33</v>
      </c>
      <c r="AU35" s="4">
        <v>546998</v>
      </c>
      <c r="AV35" s="1">
        <f t="shared" si="34"/>
        <v>261816509</v>
      </c>
      <c r="AW35" s="8">
        <f t="shared" si="43"/>
        <v>0.98487201443477046</v>
      </c>
      <c r="AY35" s="3" t="s">
        <v>31</v>
      </c>
      <c r="AZ35" s="4">
        <v>640933</v>
      </c>
      <c r="BA35" s="1">
        <f t="shared" si="35"/>
        <v>262321185</v>
      </c>
      <c r="BB35" s="8">
        <f t="shared" si="44"/>
        <v>0.98677044807692427</v>
      </c>
      <c r="BD35" s="3" t="s">
        <v>30</v>
      </c>
      <c r="BE35" s="4">
        <v>188853</v>
      </c>
      <c r="BF35" s="1">
        <f t="shared" si="36"/>
        <v>264943761</v>
      </c>
      <c r="BG35" s="8">
        <f t="shared" si="45"/>
        <v>0.99663576068839255</v>
      </c>
      <c r="BI35" s="3" t="s">
        <v>29</v>
      </c>
      <c r="BJ35" s="1">
        <v>118135</v>
      </c>
      <c r="BK35" s="1">
        <f t="shared" si="37"/>
        <v>264754908</v>
      </c>
      <c r="BL35" s="8">
        <f t="shared" si="46"/>
        <v>0.99592535462862009</v>
      </c>
      <c r="BN35" s="3" t="s">
        <v>29</v>
      </c>
      <c r="BO35" s="4">
        <v>118135</v>
      </c>
      <c r="BP35" s="1">
        <f t="shared" si="38"/>
        <v>264754920</v>
      </c>
      <c r="BQ35" s="8">
        <f t="shared" si="47"/>
        <v>0.99592539976887584</v>
      </c>
      <c r="BS35" s="3" t="s">
        <v>29</v>
      </c>
      <c r="BT35" s="4">
        <v>118135</v>
      </c>
      <c r="BU35" s="1">
        <f t="shared" si="39"/>
        <v>264754920</v>
      </c>
      <c r="BV35" s="8">
        <f t="shared" si="48"/>
        <v>0.99592539976887584</v>
      </c>
      <c r="BX35" s="3" t="s">
        <v>29</v>
      </c>
      <c r="BY35" s="4">
        <v>118135</v>
      </c>
      <c r="BZ35" s="1">
        <f t="shared" si="40"/>
        <v>264754920</v>
      </c>
      <c r="CA35" s="8">
        <f t="shared" si="49"/>
        <v>0.99592539976887584</v>
      </c>
      <c r="CC35" s="3" t="s">
        <v>29</v>
      </c>
      <c r="CD35" s="4">
        <v>118135</v>
      </c>
      <c r="CE35" s="1">
        <f t="shared" si="41"/>
        <v>264754920</v>
      </c>
      <c r="CF35" s="8">
        <f t="shared" si="50"/>
        <v>0.99592539976887584</v>
      </c>
      <c r="CH35" s="3" t="s">
        <v>29</v>
      </c>
      <c r="CI35" s="4">
        <v>118135</v>
      </c>
      <c r="CJ35" s="1">
        <f t="shared" si="42"/>
        <v>264754920</v>
      </c>
      <c r="CK35" s="8">
        <f t="shared" si="51"/>
        <v>0.99592539976887584</v>
      </c>
    </row>
    <row r="36" spans="1:89">
      <c r="A36" t="s">
        <v>34</v>
      </c>
      <c r="B36">
        <v>1067529</v>
      </c>
      <c r="C36" s="1">
        <f t="shared" si="18"/>
        <v>257470888</v>
      </c>
      <c r="D36" s="8">
        <f t="shared" si="0"/>
        <v>0.96852514416067303</v>
      </c>
      <c r="F36" s="3" t="s">
        <v>34</v>
      </c>
      <c r="G36" s="4">
        <v>1003381</v>
      </c>
      <c r="H36" s="1">
        <f t="shared" si="19"/>
        <v>257912978</v>
      </c>
      <c r="I36" s="8">
        <f t="shared" si="10"/>
        <v>0.97018814879901494</v>
      </c>
      <c r="K36" s="3" t="s">
        <v>34</v>
      </c>
      <c r="L36" s="4">
        <v>932847</v>
      </c>
      <c r="M36" s="1">
        <f t="shared" si="20"/>
        <v>258404205</v>
      </c>
      <c r="N36" s="8">
        <f t="shared" si="21"/>
        <v>0.97203599149954811</v>
      </c>
      <c r="P36" s="3" t="s">
        <v>34</v>
      </c>
      <c r="Q36" s="4">
        <v>869262</v>
      </c>
      <c r="R36" s="1">
        <f t="shared" si="22"/>
        <v>259072912</v>
      </c>
      <c r="S36" s="8">
        <f t="shared" si="23"/>
        <v>0.97455145858247616</v>
      </c>
      <c r="U36" s="3" t="s">
        <v>34</v>
      </c>
      <c r="V36" s="4">
        <v>815896</v>
      </c>
      <c r="W36" s="1">
        <f t="shared" si="24"/>
        <v>259514241</v>
      </c>
      <c r="X36" s="8">
        <f t="shared" si="25"/>
        <v>0.97621160057626655</v>
      </c>
      <c r="Z36" s="3" t="s">
        <v>34</v>
      </c>
      <c r="AA36" s="4">
        <v>715842</v>
      </c>
      <c r="AB36" s="1">
        <f t="shared" si="26"/>
        <v>259904061</v>
      </c>
      <c r="AC36" s="8">
        <f t="shared" si="27"/>
        <v>0.9776779817839808</v>
      </c>
      <c r="AE36" s="3" t="s">
        <v>34</v>
      </c>
      <c r="AF36" s="4">
        <v>670883</v>
      </c>
      <c r="AG36" s="1">
        <f t="shared" si="28"/>
        <v>260558961</v>
      </c>
      <c r="AH36" s="8">
        <f t="shared" si="29"/>
        <v>0.98014151124099202</v>
      </c>
      <c r="AJ36" s="3" t="s">
        <v>34</v>
      </c>
      <c r="AK36" s="4">
        <v>666226</v>
      </c>
      <c r="AL36" s="1">
        <f t="shared" si="30"/>
        <v>261014210</v>
      </c>
      <c r="AM36" s="8">
        <f t="shared" si="31"/>
        <v>0.98185401593144073</v>
      </c>
      <c r="AO36" s="3" t="s">
        <v>34</v>
      </c>
      <c r="AP36" s="4">
        <v>485293</v>
      </c>
      <c r="AQ36" s="1">
        <f t="shared" si="32"/>
        <v>261580540</v>
      </c>
      <c r="AR36" s="8">
        <f t="shared" si="33"/>
        <v>0.9839843726842108</v>
      </c>
      <c r="AT36" s="3" t="s">
        <v>34</v>
      </c>
      <c r="AU36" s="4">
        <v>402885</v>
      </c>
      <c r="AV36" s="1">
        <f t="shared" si="34"/>
        <v>262219394</v>
      </c>
      <c r="AW36" s="8">
        <f t="shared" si="43"/>
        <v>0.98638754209592161</v>
      </c>
      <c r="AY36" s="3" t="s">
        <v>32</v>
      </c>
      <c r="AZ36" s="4">
        <v>216768</v>
      </c>
      <c r="BA36" s="1">
        <f t="shared" si="35"/>
        <v>262537953</v>
      </c>
      <c r="BB36" s="8">
        <f t="shared" si="44"/>
        <v>0.98758586165661189</v>
      </c>
      <c r="BD36" s="3" t="s">
        <v>31</v>
      </c>
      <c r="BE36" s="4">
        <v>202657</v>
      </c>
      <c r="BF36" s="1">
        <f t="shared" si="36"/>
        <v>265146418</v>
      </c>
      <c r="BG36" s="8">
        <f t="shared" si="45"/>
        <v>0.99739809308901783</v>
      </c>
      <c r="BI36" s="3" t="s">
        <v>30</v>
      </c>
      <c r="BJ36" s="1">
        <v>188853</v>
      </c>
      <c r="BK36" s="1">
        <f t="shared" si="37"/>
        <v>264943761</v>
      </c>
      <c r="BL36" s="8">
        <f t="shared" si="46"/>
        <v>0.99663576068839255</v>
      </c>
      <c r="BN36" s="3" t="s">
        <v>30</v>
      </c>
      <c r="BO36" s="4">
        <v>188853</v>
      </c>
      <c r="BP36" s="1">
        <f t="shared" si="38"/>
        <v>264943773</v>
      </c>
      <c r="BQ36" s="8">
        <f t="shared" si="47"/>
        <v>0.9966358058286483</v>
      </c>
      <c r="BS36" s="3" t="s">
        <v>30</v>
      </c>
      <c r="BT36" s="4">
        <v>188853</v>
      </c>
      <c r="BU36" s="1">
        <f t="shared" si="39"/>
        <v>264943773</v>
      </c>
      <c r="BV36" s="8">
        <f t="shared" si="48"/>
        <v>0.9966358058286483</v>
      </c>
      <c r="BX36" s="3" t="s">
        <v>30</v>
      </c>
      <c r="BY36" s="4">
        <v>188853</v>
      </c>
      <c r="BZ36" s="1">
        <f t="shared" si="40"/>
        <v>264943773</v>
      </c>
      <c r="CA36" s="8">
        <f t="shared" si="49"/>
        <v>0.9966358058286483</v>
      </c>
      <c r="CC36" s="3" t="s">
        <v>30</v>
      </c>
      <c r="CD36" s="4">
        <v>188853</v>
      </c>
      <c r="CE36" s="1">
        <f t="shared" si="41"/>
        <v>264943773</v>
      </c>
      <c r="CF36" s="8">
        <f t="shared" si="50"/>
        <v>0.9966358058286483</v>
      </c>
      <c r="CH36" s="3" t="s">
        <v>30</v>
      </c>
      <c r="CI36" s="4">
        <v>188853</v>
      </c>
      <c r="CJ36" s="1">
        <f t="shared" si="42"/>
        <v>264943773</v>
      </c>
      <c r="CK36" s="8">
        <f t="shared" si="51"/>
        <v>0.9966358058286483</v>
      </c>
    </row>
    <row r="37" spans="1:89">
      <c r="A37" t="s">
        <v>35</v>
      </c>
      <c r="B37">
        <v>982058</v>
      </c>
      <c r="C37" s="1">
        <f t="shared" si="18"/>
        <v>258452946</v>
      </c>
      <c r="D37" s="8">
        <f t="shared" si="0"/>
        <v>0.97221933993330012</v>
      </c>
      <c r="F37" s="3" t="s">
        <v>35</v>
      </c>
      <c r="G37" s="4">
        <v>956540</v>
      </c>
      <c r="H37" s="1">
        <f t="shared" si="19"/>
        <v>258869518</v>
      </c>
      <c r="I37" s="8">
        <f t="shared" si="10"/>
        <v>0.97378635381781087</v>
      </c>
      <c r="K37" s="3" t="s">
        <v>35</v>
      </c>
      <c r="L37" s="4">
        <v>764476</v>
      </c>
      <c r="M37" s="1">
        <f t="shared" si="20"/>
        <v>259168681</v>
      </c>
      <c r="N37" s="8">
        <f t="shared" si="21"/>
        <v>0.97491171167847335</v>
      </c>
      <c r="P37" s="3" t="s">
        <v>35</v>
      </c>
      <c r="Q37" s="4">
        <v>625759</v>
      </c>
      <c r="R37" s="1">
        <f t="shared" si="22"/>
        <v>259698671</v>
      </c>
      <c r="S37" s="8">
        <f t="shared" si="23"/>
        <v>0.97690536869011069</v>
      </c>
      <c r="U37" s="3" t="s">
        <v>35</v>
      </c>
      <c r="V37" s="4">
        <v>624639</v>
      </c>
      <c r="W37" s="1">
        <f t="shared" si="24"/>
        <v>260138880</v>
      </c>
      <c r="X37" s="8">
        <f t="shared" si="25"/>
        <v>0.9785612975933653</v>
      </c>
      <c r="Z37" s="3" t="s">
        <v>35</v>
      </c>
      <c r="AA37" s="4">
        <v>545549</v>
      </c>
      <c r="AB37" s="1">
        <f t="shared" si="26"/>
        <v>260449610</v>
      </c>
      <c r="AC37" s="8">
        <f t="shared" si="27"/>
        <v>0.97973016689887316</v>
      </c>
      <c r="AE37" s="3" t="s">
        <v>35</v>
      </c>
      <c r="AF37" s="4">
        <v>474135</v>
      </c>
      <c r="AG37" s="1">
        <f t="shared" si="28"/>
        <v>261033096</v>
      </c>
      <c r="AH37" s="8">
        <f t="shared" si="29"/>
        <v>0.98192505917059958</v>
      </c>
      <c r="AJ37" s="3" t="s">
        <v>35</v>
      </c>
      <c r="AK37" s="4">
        <v>423395</v>
      </c>
      <c r="AL37" s="1">
        <f t="shared" si="30"/>
        <v>261437605</v>
      </c>
      <c r="AM37" s="8">
        <f t="shared" si="31"/>
        <v>0.98344669581302757</v>
      </c>
      <c r="AO37" s="3" t="s">
        <v>35</v>
      </c>
      <c r="AP37" s="4">
        <v>316562</v>
      </c>
      <c r="AQ37" s="1">
        <f t="shared" si="32"/>
        <v>261897102</v>
      </c>
      <c r="AR37" s="8">
        <f t="shared" si="33"/>
        <v>0.98517518015400829</v>
      </c>
      <c r="AT37" s="3" t="s">
        <v>35</v>
      </c>
      <c r="AU37" s="4">
        <v>212907</v>
      </c>
      <c r="AV37" s="1">
        <f t="shared" si="34"/>
        <v>262432301</v>
      </c>
      <c r="AW37" s="8">
        <f t="shared" si="43"/>
        <v>0.98718843179832494</v>
      </c>
      <c r="AY37" s="3" t="s">
        <v>33</v>
      </c>
      <c r="AZ37" s="4">
        <v>205036</v>
      </c>
      <c r="BA37" s="1">
        <f t="shared" si="35"/>
        <v>262742989</v>
      </c>
      <c r="BB37" s="8">
        <f t="shared" si="44"/>
        <v>0.98835714311293765</v>
      </c>
      <c r="BD37" s="3" t="s">
        <v>32</v>
      </c>
      <c r="BE37" s="4">
        <v>23769</v>
      </c>
      <c r="BF37" s="1">
        <f t="shared" si="36"/>
        <v>265170187</v>
      </c>
      <c r="BG37" s="8">
        <f t="shared" si="45"/>
        <v>0.9974875046505749</v>
      </c>
      <c r="BI37" s="3" t="s">
        <v>31</v>
      </c>
      <c r="BJ37" s="1">
        <v>202657</v>
      </c>
      <c r="BK37" s="1">
        <f t="shared" si="37"/>
        <v>265146418</v>
      </c>
      <c r="BL37" s="8">
        <f t="shared" si="46"/>
        <v>0.99739809308901783</v>
      </c>
      <c r="BN37" s="3" t="s">
        <v>31</v>
      </c>
      <c r="BO37" s="4">
        <v>202657</v>
      </c>
      <c r="BP37" s="1">
        <f t="shared" si="38"/>
        <v>265146430</v>
      </c>
      <c r="BQ37" s="8">
        <f t="shared" si="47"/>
        <v>0.99739813822927359</v>
      </c>
      <c r="BS37" s="3" t="s">
        <v>31</v>
      </c>
      <c r="BT37" s="4">
        <v>202657</v>
      </c>
      <c r="BU37" s="1">
        <f t="shared" si="39"/>
        <v>265146430</v>
      </c>
      <c r="BV37" s="8">
        <f t="shared" si="48"/>
        <v>0.99739813822927359</v>
      </c>
      <c r="BX37" s="3" t="s">
        <v>31</v>
      </c>
      <c r="BY37" s="4">
        <v>202657</v>
      </c>
      <c r="BZ37" s="1">
        <f t="shared" si="40"/>
        <v>265146430</v>
      </c>
      <c r="CA37" s="8">
        <f t="shared" si="49"/>
        <v>0.99739813822927359</v>
      </c>
      <c r="CC37" s="3" t="s">
        <v>31</v>
      </c>
      <c r="CD37" s="4">
        <v>202657</v>
      </c>
      <c r="CE37" s="1">
        <f t="shared" si="41"/>
        <v>265146430</v>
      </c>
      <c r="CF37" s="8">
        <f t="shared" si="50"/>
        <v>0.99739813822927359</v>
      </c>
      <c r="CH37" s="3" t="s">
        <v>31</v>
      </c>
      <c r="CI37" s="4">
        <v>202657</v>
      </c>
      <c r="CJ37" s="1">
        <f t="shared" si="42"/>
        <v>265146430</v>
      </c>
      <c r="CK37" s="8">
        <f t="shared" si="51"/>
        <v>0.99739813822927359</v>
      </c>
    </row>
    <row r="38" spans="1:89">
      <c r="A38" t="s">
        <v>36</v>
      </c>
      <c r="B38">
        <v>811053</v>
      </c>
      <c r="C38" s="1">
        <f t="shared" si="18"/>
        <v>259263999</v>
      </c>
      <c r="D38" s="8">
        <f t="shared" si="0"/>
        <v>0.97527026825319219</v>
      </c>
      <c r="F38" s="3" t="s">
        <v>36</v>
      </c>
      <c r="G38" s="4">
        <v>637173</v>
      </c>
      <c r="H38" s="1">
        <f t="shared" si="19"/>
        <v>259506691</v>
      </c>
      <c r="I38" s="8">
        <f t="shared" si="10"/>
        <v>0.97618319983203006</v>
      </c>
      <c r="K38" s="3" t="s">
        <v>36</v>
      </c>
      <c r="L38" s="4">
        <v>606272</v>
      </c>
      <c r="M38" s="1">
        <f t="shared" si="20"/>
        <v>259774953</v>
      </c>
      <c r="N38" s="8">
        <f t="shared" si="21"/>
        <v>0.97719231777247406</v>
      </c>
      <c r="P38" s="3" t="s">
        <v>36</v>
      </c>
      <c r="Q38" s="4">
        <v>582753</v>
      </c>
      <c r="R38" s="1">
        <f t="shared" si="22"/>
        <v>260281424</v>
      </c>
      <c r="S38" s="8">
        <f t="shared" si="23"/>
        <v>0.97909750364454906</v>
      </c>
      <c r="U38" s="3" t="s">
        <v>36</v>
      </c>
      <c r="V38" s="4">
        <v>577748</v>
      </c>
      <c r="W38" s="1">
        <f t="shared" si="24"/>
        <v>260716628</v>
      </c>
      <c r="X38" s="8">
        <f t="shared" si="25"/>
        <v>0.9807346052994721</v>
      </c>
      <c r="Z38" s="3" t="s">
        <v>36</v>
      </c>
      <c r="AA38" s="4">
        <v>560816</v>
      </c>
      <c r="AB38" s="1">
        <f t="shared" si="26"/>
        <v>261010426</v>
      </c>
      <c r="AC38" s="8">
        <f t="shared" si="27"/>
        <v>0.98183978170413078</v>
      </c>
      <c r="AE38" s="3" t="s">
        <v>36</v>
      </c>
      <c r="AF38" s="4">
        <v>556212</v>
      </c>
      <c r="AG38" s="1">
        <f t="shared" si="28"/>
        <v>261589308</v>
      </c>
      <c r="AH38" s="8">
        <f t="shared" si="29"/>
        <v>0.98401735516440492</v>
      </c>
      <c r="AJ38" s="3" t="s">
        <v>36</v>
      </c>
      <c r="AK38" s="4">
        <v>483521</v>
      </c>
      <c r="AL38" s="1">
        <f t="shared" si="30"/>
        <v>261921126</v>
      </c>
      <c r="AM38" s="8">
        <f t="shared" si="31"/>
        <v>0.98526555094599988</v>
      </c>
      <c r="AO38" s="3" t="s">
        <v>36</v>
      </c>
      <c r="AP38" s="4">
        <v>396834</v>
      </c>
      <c r="AQ38" s="1">
        <f t="shared" si="32"/>
        <v>262293936</v>
      </c>
      <c r="AR38" s="8">
        <f t="shared" si="33"/>
        <v>0.98666794584120265</v>
      </c>
      <c r="AT38" s="3" t="s">
        <v>36</v>
      </c>
      <c r="AU38" s="4">
        <v>322696</v>
      </c>
      <c r="AV38" s="1">
        <f t="shared" si="34"/>
        <v>262754997</v>
      </c>
      <c r="AW38" s="8">
        <f t="shared" si="43"/>
        <v>0.98840231346218144</v>
      </c>
      <c r="AY38" s="3" t="s">
        <v>34</v>
      </c>
      <c r="AZ38" s="4">
        <v>204256</v>
      </c>
      <c r="BA38" s="1">
        <f t="shared" si="35"/>
        <v>262947245</v>
      </c>
      <c r="BB38" s="8">
        <f t="shared" si="44"/>
        <v>0.98912549045264031</v>
      </c>
      <c r="BD38" s="3" t="s">
        <v>33</v>
      </c>
      <c r="BE38" s="4">
        <v>88246</v>
      </c>
      <c r="BF38" s="1">
        <f t="shared" si="36"/>
        <v>265258433</v>
      </c>
      <c r="BG38" s="8">
        <f t="shared" si="45"/>
        <v>0.99781945856791099</v>
      </c>
      <c r="BI38" s="3" t="s">
        <v>32</v>
      </c>
      <c r="BJ38" s="1">
        <v>23769</v>
      </c>
      <c r="BK38" s="1">
        <f t="shared" si="37"/>
        <v>265170187</v>
      </c>
      <c r="BL38" s="8">
        <f t="shared" si="46"/>
        <v>0.9974875046505749</v>
      </c>
      <c r="BN38" s="3" t="s">
        <v>32</v>
      </c>
      <c r="BO38" s="4">
        <v>23769</v>
      </c>
      <c r="BP38" s="1">
        <f t="shared" si="38"/>
        <v>265170199</v>
      </c>
      <c r="BQ38" s="8">
        <f t="shared" si="47"/>
        <v>0.99748754979083054</v>
      </c>
      <c r="BS38" s="3" t="s">
        <v>32</v>
      </c>
      <c r="BT38" s="4">
        <v>23769</v>
      </c>
      <c r="BU38" s="1">
        <f t="shared" si="39"/>
        <v>265170199</v>
      </c>
      <c r="BV38" s="8">
        <f t="shared" si="48"/>
        <v>0.99748754979083054</v>
      </c>
      <c r="BX38" s="3" t="s">
        <v>32</v>
      </c>
      <c r="BY38" s="4">
        <v>23769</v>
      </c>
      <c r="BZ38" s="1">
        <f t="shared" si="40"/>
        <v>265170199</v>
      </c>
      <c r="CA38" s="8">
        <f t="shared" si="49"/>
        <v>0.99748754979083054</v>
      </c>
      <c r="CC38" s="3" t="s">
        <v>32</v>
      </c>
      <c r="CD38" s="4">
        <v>23769</v>
      </c>
      <c r="CE38" s="1">
        <f t="shared" si="41"/>
        <v>265170199</v>
      </c>
      <c r="CF38" s="8">
        <f t="shared" si="50"/>
        <v>0.99748754979083054</v>
      </c>
      <c r="CH38" s="3" t="s">
        <v>32</v>
      </c>
      <c r="CI38" s="4">
        <v>23769</v>
      </c>
      <c r="CJ38" s="1">
        <f t="shared" si="42"/>
        <v>265170199</v>
      </c>
      <c r="CK38" s="8">
        <f t="shared" si="51"/>
        <v>0.99748754979083054</v>
      </c>
    </row>
    <row r="39" spans="1:89">
      <c r="A39" t="s">
        <v>37</v>
      </c>
      <c r="B39">
        <v>1058223</v>
      </c>
      <c r="C39" s="1">
        <f t="shared" si="18"/>
        <v>260322222</v>
      </c>
      <c r="D39" s="8">
        <f t="shared" si="0"/>
        <v>0.97925097299068908</v>
      </c>
      <c r="F39" s="3" t="s">
        <v>37</v>
      </c>
      <c r="G39" s="4">
        <v>1046575</v>
      </c>
      <c r="H39" s="1">
        <f t="shared" si="19"/>
        <v>260553266</v>
      </c>
      <c r="I39" s="8">
        <f t="shared" si="10"/>
        <v>0.98012008842795539</v>
      </c>
      <c r="K39" s="3" t="s">
        <v>37</v>
      </c>
      <c r="L39" s="4">
        <v>1025212</v>
      </c>
      <c r="M39" s="1">
        <f t="shared" si="20"/>
        <v>260800165</v>
      </c>
      <c r="N39" s="8">
        <f t="shared" si="21"/>
        <v>0.98104884542811821</v>
      </c>
      <c r="P39" s="3" t="s">
        <v>37</v>
      </c>
      <c r="Q39" s="4">
        <v>968892</v>
      </c>
      <c r="R39" s="1">
        <f t="shared" si="22"/>
        <v>261250316</v>
      </c>
      <c r="S39" s="8">
        <f t="shared" si="23"/>
        <v>0.9827421730332534</v>
      </c>
      <c r="U39" s="3" t="s">
        <v>37</v>
      </c>
      <c r="V39" s="4">
        <v>932384</v>
      </c>
      <c r="W39" s="1">
        <f t="shared" si="24"/>
        <v>261649012</v>
      </c>
      <c r="X39" s="8">
        <f t="shared" si="25"/>
        <v>0.98424194298346335</v>
      </c>
      <c r="Z39" s="3" t="s">
        <v>37</v>
      </c>
      <c r="AA39" s="4">
        <v>828635</v>
      </c>
      <c r="AB39" s="1">
        <f t="shared" si="26"/>
        <v>261839061</v>
      </c>
      <c r="AC39" s="8">
        <f t="shared" si="27"/>
        <v>0.98495684802205785</v>
      </c>
      <c r="AE39" s="3" t="s">
        <v>37</v>
      </c>
      <c r="AF39" s="4">
        <v>666502</v>
      </c>
      <c r="AG39" s="1">
        <f t="shared" si="28"/>
        <v>262255810</v>
      </c>
      <c r="AH39" s="8">
        <f t="shared" si="29"/>
        <v>0.98652452772534072</v>
      </c>
      <c r="AJ39" s="3" t="s">
        <v>37</v>
      </c>
      <c r="AK39" s="4">
        <v>602477</v>
      </c>
      <c r="AL39" s="1">
        <f t="shared" si="30"/>
        <v>262523603</v>
      </c>
      <c r="AM39" s="8">
        <f t="shared" si="31"/>
        <v>0.98753188143412274</v>
      </c>
      <c r="AO39" s="3" t="s">
        <v>37</v>
      </c>
      <c r="AP39" s="4">
        <v>554586</v>
      </c>
      <c r="AQ39" s="1">
        <f t="shared" si="32"/>
        <v>262848522</v>
      </c>
      <c r="AR39" s="8">
        <f t="shared" si="33"/>
        <v>0.98875412533035523</v>
      </c>
      <c r="AT39" s="3" t="s">
        <v>37</v>
      </c>
      <c r="AU39" s="4">
        <v>465995</v>
      </c>
      <c r="AV39" s="1">
        <f t="shared" si="34"/>
        <v>263220992</v>
      </c>
      <c r="AW39" s="8">
        <f t="shared" si="43"/>
        <v>0.99015524125164545</v>
      </c>
      <c r="AY39" s="3" t="s">
        <v>35</v>
      </c>
      <c r="AZ39" s="4">
        <v>138129</v>
      </c>
      <c r="BA39" s="1">
        <f t="shared" si="35"/>
        <v>263085374</v>
      </c>
      <c r="BB39" s="8">
        <f t="shared" si="44"/>
        <v>0.98964508865139966</v>
      </c>
      <c r="BD39" s="3" t="s">
        <v>34</v>
      </c>
      <c r="BE39" s="4">
        <v>168671</v>
      </c>
      <c r="BF39" s="1">
        <f t="shared" si="36"/>
        <v>265427104</v>
      </c>
      <c r="BG39" s="8">
        <f t="shared" si="45"/>
        <v>0.99845394624090456</v>
      </c>
      <c r="BI39" s="3" t="s">
        <v>33</v>
      </c>
      <c r="BJ39" s="1">
        <v>88246</v>
      </c>
      <c r="BK39" s="1">
        <f t="shared" si="37"/>
        <v>265258433</v>
      </c>
      <c r="BL39" s="8">
        <f t="shared" si="46"/>
        <v>0.99781945856791099</v>
      </c>
      <c r="BN39" s="3" t="s">
        <v>33</v>
      </c>
      <c r="BO39" s="4">
        <v>88246</v>
      </c>
      <c r="BP39" s="1">
        <f t="shared" si="38"/>
        <v>265258445</v>
      </c>
      <c r="BQ39" s="8">
        <f t="shared" si="47"/>
        <v>0.99781950370816663</v>
      </c>
      <c r="BS39" s="3" t="s">
        <v>33</v>
      </c>
      <c r="BT39" s="4">
        <v>88246</v>
      </c>
      <c r="BU39" s="1">
        <f t="shared" si="39"/>
        <v>265258445</v>
      </c>
      <c r="BV39" s="8">
        <f t="shared" si="48"/>
        <v>0.99781950370816663</v>
      </c>
      <c r="BX39" s="3" t="s">
        <v>33</v>
      </c>
      <c r="BY39" s="4">
        <v>88246</v>
      </c>
      <c r="BZ39" s="1">
        <f t="shared" si="40"/>
        <v>265258445</v>
      </c>
      <c r="CA39" s="8">
        <f t="shared" si="49"/>
        <v>0.99781950370816663</v>
      </c>
      <c r="CC39" s="3" t="s">
        <v>33</v>
      </c>
      <c r="CD39" s="4">
        <v>88246</v>
      </c>
      <c r="CE39" s="1">
        <f t="shared" si="41"/>
        <v>265258445</v>
      </c>
      <c r="CF39" s="8">
        <f t="shared" si="50"/>
        <v>0.99781950370816663</v>
      </c>
      <c r="CH39" s="3" t="s">
        <v>33</v>
      </c>
      <c r="CI39" s="4">
        <v>88246</v>
      </c>
      <c r="CJ39" s="1">
        <f t="shared" si="42"/>
        <v>265258445</v>
      </c>
      <c r="CK39" s="8">
        <f t="shared" si="51"/>
        <v>0.99781950370816663</v>
      </c>
    </row>
    <row r="40" spans="1:89">
      <c r="A40" t="s">
        <v>38</v>
      </c>
      <c r="B40">
        <v>720975</v>
      </c>
      <c r="C40" s="1">
        <f t="shared" si="18"/>
        <v>261043197</v>
      </c>
      <c r="D40" s="8">
        <f t="shared" si="0"/>
        <v>0.98196305598086875</v>
      </c>
      <c r="F40" s="3" t="s">
        <v>38</v>
      </c>
      <c r="G40" s="4">
        <v>677295</v>
      </c>
      <c r="H40" s="1">
        <f t="shared" si="19"/>
        <v>261230561</v>
      </c>
      <c r="I40" s="8">
        <f t="shared" si="10"/>
        <v>0.98266786088724134</v>
      </c>
      <c r="K40" s="3" t="s">
        <v>38</v>
      </c>
      <c r="L40" s="4">
        <v>663519</v>
      </c>
      <c r="M40" s="1">
        <f t="shared" si="20"/>
        <v>261463684</v>
      </c>
      <c r="N40" s="8">
        <f t="shared" si="21"/>
        <v>0.98354479687381458</v>
      </c>
      <c r="P40" s="3" t="s">
        <v>38</v>
      </c>
      <c r="Q40" s="4">
        <v>613664</v>
      </c>
      <c r="R40" s="1">
        <f t="shared" si="22"/>
        <v>261863980</v>
      </c>
      <c r="S40" s="8">
        <f t="shared" si="23"/>
        <v>0.98505058552478997</v>
      </c>
      <c r="U40" s="3" t="s">
        <v>38</v>
      </c>
      <c r="V40" s="4">
        <v>418526</v>
      </c>
      <c r="W40" s="1">
        <f t="shared" si="24"/>
        <v>262067538</v>
      </c>
      <c r="X40" s="8">
        <f t="shared" si="25"/>
        <v>0.98581630720628377</v>
      </c>
      <c r="Z40" s="3" t="s">
        <v>38</v>
      </c>
      <c r="AA40" s="4">
        <v>386850</v>
      </c>
      <c r="AB40" s="1">
        <f t="shared" si="26"/>
        <v>262225911</v>
      </c>
      <c r="AC40" s="8">
        <f t="shared" si="27"/>
        <v>0.9864120570164765</v>
      </c>
      <c r="AE40" s="3" t="s">
        <v>38</v>
      </c>
      <c r="AF40" s="4">
        <v>331799</v>
      </c>
      <c r="AG40" s="1">
        <f t="shared" si="28"/>
        <v>262587609</v>
      </c>
      <c r="AH40" s="8">
        <f t="shared" si="29"/>
        <v>0.98777265203486408</v>
      </c>
      <c r="AJ40" s="3" t="s">
        <v>38</v>
      </c>
      <c r="AK40" s="4">
        <v>329984</v>
      </c>
      <c r="AL40" s="1">
        <f t="shared" si="30"/>
        <v>262853587</v>
      </c>
      <c r="AM40" s="8">
        <f t="shared" si="31"/>
        <v>0.98877317827996547</v>
      </c>
      <c r="AO40" s="3" t="s">
        <v>38</v>
      </c>
      <c r="AP40" s="4">
        <v>275947</v>
      </c>
      <c r="AQ40" s="1">
        <f t="shared" si="32"/>
        <v>263124469</v>
      </c>
      <c r="AR40" s="8">
        <f t="shared" si="33"/>
        <v>0.98979215184291258</v>
      </c>
      <c r="AT40" s="3" t="s">
        <v>38</v>
      </c>
      <c r="AU40" s="4">
        <v>242545</v>
      </c>
      <c r="AV40" s="1">
        <f t="shared" si="34"/>
        <v>263463537</v>
      </c>
      <c r="AW40" s="8">
        <f t="shared" si="43"/>
        <v>0.99106761986235048</v>
      </c>
      <c r="AY40" s="3" t="s">
        <v>36</v>
      </c>
      <c r="AZ40" s="4">
        <v>276145</v>
      </c>
      <c r="BA40" s="1">
        <f t="shared" si="35"/>
        <v>263361519</v>
      </c>
      <c r="BB40" s="8">
        <f t="shared" si="44"/>
        <v>0.99068385997817676</v>
      </c>
      <c r="BD40" s="3" t="s">
        <v>35</v>
      </c>
      <c r="BE40" s="4">
        <v>35827</v>
      </c>
      <c r="BF40" s="1">
        <f t="shared" si="36"/>
        <v>265462931</v>
      </c>
      <c r="BG40" s="8">
        <f t="shared" si="45"/>
        <v>0.99858871623610435</v>
      </c>
      <c r="BI40" s="3" t="s">
        <v>34</v>
      </c>
      <c r="BJ40" s="1">
        <v>168671</v>
      </c>
      <c r="BK40" s="1">
        <f t="shared" si="37"/>
        <v>265427104</v>
      </c>
      <c r="BL40" s="8">
        <f t="shared" si="46"/>
        <v>0.99845394624090456</v>
      </c>
      <c r="BN40" s="3" t="s">
        <v>34</v>
      </c>
      <c r="BO40" s="4">
        <v>168671</v>
      </c>
      <c r="BP40" s="1">
        <f t="shared" si="38"/>
        <v>265427116</v>
      </c>
      <c r="BQ40" s="8">
        <f t="shared" si="47"/>
        <v>0.99845399138116031</v>
      </c>
      <c r="BS40" s="3" t="s">
        <v>34</v>
      </c>
      <c r="BT40" s="4">
        <v>168671</v>
      </c>
      <c r="BU40" s="1">
        <f t="shared" si="39"/>
        <v>265427116</v>
      </c>
      <c r="BV40" s="8">
        <f t="shared" si="48"/>
        <v>0.99845399138116031</v>
      </c>
      <c r="BX40" s="3" t="s">
        <v>34</v>
      </c>
      <c r="BY40" s="4">
        <v>168671</v>
      </c>
      <c r="BZ40" s="1">
        <f t="shared" si="40"/>
        <v>265427116</v>
      </c>
      <c r="CA40" s="8">
        <f t="shared" si="49"/>
        <v>0.99845399138116031</v>
      </c>
      <c r="CC40" s="3" t="s">
        <v>34</v>
      </c>
      <c r="CD40" s="4">
        <v>168671</v>
      </c>
      <c r="CE40" s="1">
        <f t="shared" si="41"/>
        <v>265427116</v>
      </c>
      <c r="CF40" s="8">
        <f t="shared" si="50"/>
        <v>0.99845399138116031</v>
      </c>
      <c r="CH40" s="3" t="s">
        <v>34</v>
      </c>
      <c r="CI40" s="4">
        <v>168671</v>
      </c>
      <c r="CJ40" s="1">
        <f t="shared" si="42"/>
        <v>265427116</v>
      </c>
      <c r="CK40" s="8">
        <f t="shared" si="51"/>
        <v>0.99845399138116031</v>
      </c>
    </row>
    <row r="41" spans="1:89">
      <c r="A41" t="s">
        <v>39</v>
      </c>
      <c r="B41">
        <v>592087</v>
      </c>
      <c r="C41" s="1">
        <f t="shared" si="18"/>
        <v>261635284</v>
      </c>
      <c r="D41" s="8">
        <f t="shared" si="0"/>
        <v>0.98419030253089679</v>
      </c>
      <c r="F41" s="3" t="s">
        <v>39</v>
      </c>
      <c r="G41" s="4">
        <v>570804</v>
      </c>
      <c r="H41" s="1">
        <f t="shared" si="19"/>
        <v>261801365</v>
      </c>
      <c r="I41" s="8">
        <f t="shared" si="10"/>
        <v>0.98481504743202652</v>
      </c>
      <c r="K41" s="3" t="s">
        <v>39</v>
      </c>
      <c r="L41" s="4">
        <v>501403</v>
      </c>
      <c r="M41" s="1">
        <f t="shared" si="20"/>
        <v>261965087</v>
      </c>
      <c r="N41" s="8">
        <f t="shared" si="21"/>
        <v>0.98543091851121534</v>
      </c>
      <c r="P41" s="3" t="s">
        <v>39</v>
      </c>
      <c r="Q41" s="4">
        <v>422071</v>
      </c>
      <c r="R41" s="1">
        <f t="shared" si="22"/>
        <v>262286051</v>
      </c>
      <c r="S41" s="8">
        <f t="shared" si="23"/>
        <v>0.98663828493149353</v>
      </c>
      <c r="U41" s="3" t="s">
        <v>39</v>
      </c>
      <c r="V41" s="4">
        <v>416410</v>
      </c>
      <c r="W41" s="1">
        <f t="shared" si="24"/>
        <v>262483948</v>
      </c>
      <c r="X41" s="8">
        <f t="shared" si="25"/>
        <v>0.98738271169734193</v>
      </c>
      <c r="Z41" s="3" t="s">
        <v>39</v>
      </c>
      <c r="AA41" s="4">
        <v>379778</v>
      </c>
      <c r="AB41" s="1">
        <f t="shared" si="26"/>
        <v>262605689</v>
      </c>
      <c r="AC41" s="8">
        <f t="shared" si="27"/>
        <v>0.98784066335351228</v>
      </c>
      <c r="AE41" s="3" t="s">
        <v>39</v>
      </c>
      <c r="AF41" s="4">
        <v>365895</v>
      </c>
      <c r="AG41" s="1">
        <f t="shared" si="28"/>
        <v>262953504</v>
      </c>
      <c r="AH41" s="8">
        <f t="shared" si="29"/>
        <v>0.98914903485769667</v>
      </c>
      <c r="AJ41" s="3" t="s">
        <v>39</v>
      </c>
      <c r="AK41" s="4">
        <v>302145</v>
      </c>
      <c r="AL41" s="1">
        <f t="shared" si="30"/>
        <v>263155732</v>
      </c>
      <c r="AM41" s="8">
        <f t="shared" si="31"/>
        <v>0.98990975349417931</v>
      </c>
      <c r="AO41" s="3" t="s">
        <v>39</v>
      </c>
      <c r="AP41" s="4">
        <v>274317</v>
      </c>
      <c r="AQ41" s="1">
        <f t="shared" si="32"/>
        <v>263398786</v>
      </c>
      <c r="AR41" s="8">
        <f t="shared" si="33"/>
        <v>0.99082404680406533</v>
      </c>
      <c r="AT41" s="3" t="s">
        <v>39</v>
      </c>
      <c r="AU41" s="4">
        <v>243557</v>
      </c>
      <c r="AV41" s="1">
        <f t="shared" si="34"/>
        <v>263707094</v>
      </c>
      <c r="AW41" s="8">
        <f t="shared" si="43"/>
        <v>0.99198380530128971</v>
      </c>
      <c r="AY41" s="3" t="s">
        <v>37</v>
      </c>
      <c r="AZ41" s="4">
        <v>195509</v>
      </c>
      <c r="BA41" s="1">
        <f t="shared" si="35"/>
        <v>263557028</v>
      </c>
      <c r="BB41" s="8">
        <f t="shared" si="44"/>
        <v>0.99141930383313293</v>
      </c>
      <c r="BD41" s="3" t="s">
        <v>36</v>
      </c>
      <c r="BE41" s="4">
        <v>23840</v>
      </c>
      <c r="BF41" s="1">
        <f t="shared" si="36"/>
        <v>265486771</v>
      </c>
      <c r="BG41" s="8">
        <f t="shared" si="45"/>
        <v>0.99867839487750787</v>
      </c>
      <c r="BI41" s="3" t="s">
        <v>35</v>
      </c>
      <c r="BJ41" s="1">
        <v>35827</v>
      </c>
      <c r="BK41" s="1">
        <f t="shared" si="37"/>
        <v>265462931</v>
      </c>
      <c r="BL41" s="8">
        <f t="shared" si="46"/>
        <v>0.99858871623610435</v>
      </c>
      <c r="BN41" s="3" t="s">
        <v>35</v>
      </c>
      <c r="BO41" s="4">
        <v>35827</v>
      </c>
      <c r="BP41" s="1">
        <f t="shared" si="38"/>
        <v>265462943</v>
      </c>
      <c r="BQ41" s="8">
        <f t="shared" si="47"/>
        <v>0.9985887613763601</v>
      </c>
      <c r="BS41" s="3" t="s">
        <v>35</v>
      </c>
      <c r="BT41" s="4">
        <v>35827</v>
      </c>
      <c r="BU41" s="1">
        <f t="shared" si="39"/>
        <v>265462943</v>
      </c>
      <c r="BV41" s="8">
        <f t="shared" si="48"/>
        <v>0.9985887613763601</v>
      </c>
      <c r="BX41" s="3" t="s">
        <v>35</v>
      </c>
      <c r="BY41" s="4">
        <v>35827</v>
      </c>
      <c r="BZ41" s="1">
        <f t="shared" si="40"/>
        <v>265462943</v>
      </c>
      <c r="CA41" s="8">
        <f t="shared" si="49"/>
        <v>0.9985887613763601</v>
      </c>
      <c r="CC41" s="3" t="s">
        <v>35</v>
      </c>
      <c r="CD41" s="4">
        <v>35827</v>
      </c>
      <c r="CE41" s="1">
        <f t="shared" si="41"/>
        <v>265462943</v>
      </c>
      <c r="CF41" s="8">
        <f t="shared" si="50"/>
        <v>0.9985887613763601</v>
      </c>
      <c r="CH41" s="3" t="s">
        <v>35</v>
      </c>
      <c r="CI41" s="4">
        <v>35827</v>
      </c>
      <c r="CJ41" s="1">
        <f t="shared" si="42"/>
        <v>265462943</v>
      </c>
      <c r="CK41" s="8">
        <f t="shared" si="51"/>
        <v>0.9985887613763601</v>
      </c>
    </row>
    <row r="42" spans="1:89">
      <c r="A42" t="s">
        <v>40</v>
      </c>
      <c r="B42">
        <v>449041</v>
      </c>
      <c r="C42" s="1">
        <f t="shared" si="18"/>
        <v>262084325</v>
      </c>
      <c r="D42" s="8">
        <f t="shared" si="0"/>
        <v>0.98587945466237603</v>
      </c>
      <c r="F42" s="3" t="s">
        <v>40</v>
      </c>
      <c r="G42" s="4">
        <v>441925</v>
      </c>
      <c r="H42" s="1">
        <f t="shared" si="19"/>
        <v>262243290</v>
      </c>
      <c r="I42" s="8">
        <f t="shared" si="10"/>
        <v>0.98647743139185196</v>
      </c>
      <c r="K42" s="3" t="s">
        <v>40</v>
      </c>
      <c r="L42" s="4">
        <v>433114</v>
      </c>
      <c r="M42" s="1">
        <f t="shared" si="20"/>
        <v>262398201</v>
      </c>
      <c r="N42" s="8">
        <f t="shared" si="21"/>
        <v>0.98706015823826365</v>
      </c>
      <c r="P42" s="3" t="s">
        <v>40</v>
      </c>
      <c r="Q42" s="4">
        <v>427084</v>
      </c>
      <c r="R42" s="1">
        <f t="shared" si="22"/>
        <v>262713135</v>
      </c>
      <c r="S42" s="8">
        <f t="shared" si="23"/>
        <v>0.98824484168003246</v>
      </c>
      <c r="U42" s="3" t="s">
        <v>40</v>
      </c>
      <c r="V42" s="4">
        <v>415714</v>
      </c>
      <c r="W42" s="1">
        <f t="shared" si="24"/>
        <v>262899662</v>
      </c>
      <c r="X42" s="8">
        <f t="shared" si="25"/>
        <v>0.98894649805356727</v>
      </c>
      <c r="Z42" s="3" t="s">
        <v>40</v>
      </c>
      <c r="AA42" s="4">
        <v>410724</v>
      </c>
      <c r="AB42" s="1">
        <f t="shared" si="26"/>
        <v>263016413</v>
      </c>
      <c r="AC42" s="8">
        <f t="shared" si="27"/>
        <v>0.98938567888672568</v>
      </c>
      <c r="AE42" s="3" t="s">
        <v>40</v>
      </c>
      <c r="AF42" s="4">
        <v>330905</v>
      </c>
      <c r="AG42" s="1">
        <f t="shared" si="28"/>
        <v>263284409</v>
      </c>
      <c r="AH42" s="8">
        <f t="shared" si="29"/>
        <v>0.99039379621816748</v>
      </c>
      <c r="AJ42" s="3" t="s">
        <v>40</v>
      </c>
      <c r="AK42" s="4">
        <v>320955</v>
      </c>
      <c r="AL42" s="1">
        <f t="shared" si="30"/>
        <v>263476687</v>
      </c>
      <c r="AM42" s="8">
        <f t="shared" si="31"/>
        <v>0.99111708605926563</v>
      </c>
      <c r="AO42" s="3" t="s">
        <v>40</v>
      </c>
      <c r="AP42" s="4">
        <v>239825</v>
      </c>
      <c r="AQ42" s="1">
        <f t="shared" si="32"/>
        <v>263638611</v>
      </c>
      <c r="AR42" s="8">
        <f t="shared" si="33"/>
        <v>0.99172619362346937</v>
      </c>
      <c r="AT42" s="3" t="s">
        <v>40</v>
      </c>
      <c r="AU42" s="4">
        <v>181298</v>
      </c>
      <c r="AV42" s="1">
        <f t="shared" si="34"/>
        <v>263888392</v>
      </c>
      <c r="AW42" s="8">
        <f t="shared" si="43"/>
        <v>0.99266579180838577</v>
      </c>
      <c r="AY42" s="3" t="s">
        <v>38</v>
      </c>
      <c r="AZ42" s="4">
        <v>210401</v>
      </c>
      <c r="BA42" s="1">
        <f t="shared" si="35"/>
        <v>263767429</v>
      </c>
      <c r="BB42" s="8">
        <f t="shared" si="44"/>
        <v>0.99221076674546249</v>
      </c>
      <c r="BD42" s="3" t="s">
        <v>37</v>
      </c>
      <c r="BE42" s="4">
        <v>14770</v>
      </c>
      <c r="BF42" s="1">
        <f t="shared" si="36"/>
        <v>265501541</v>
      </c>
      <c r="BG42" s="8">
        <f t="shared" si="45"/>
        <v>0.9987339550089479</v>
      </c>
      <c r="BI42" s="3" t="s">
        <v>36</v>
      </c>
      <c r="BJ42" s="1">
        <v>23840</v>
      </c>
      <c r="BK42" s="1">
        <f t="shared" si="37"/>
        <v>265486771</v>
      </c>
      <c r="BL42" s="8">
        <f t="shared" si="46"/>
        <v>0.99867839487750787</v>
      </c>
      <c r="BN42" s="3" t="s">
        <v>36</v>
      </c>
      <c r="BO42" s="4">
        <v>23840</v>
      </c>
      <c r="BP42" s="1">
        <f t="shared" si="38"/>
        <v>265486783</v>
      </c>
      <c r="BQ42" s="8">
        <f t="shared" si="47"/>
        <v>0.99867844001776362</v>
      </c>
      <c r="BS42" s="3" t="s">
        <v>36</v>
      </c>
      <c r="BT42" s="4">
        <v>23840</v>
      </c>
      <c r="BU42" s="1">
        <f t="shared" si="39"/>
        <v>265486783</v>
      </c>
      <c r="BV42" s="8">
        <f t="shared" si="48"/>
        <v>0.99867844001776362</v>
      </c>
      <c r="BX42" s="3" t="s">
        <v>36</v>
      </c>
      <c r="BY42" s="4">
        <v>23840</v>
      </c>
      <c r="BZ42" s="1">
        <f t="shared" si="40"/>
        <v>265486783</v>
      </c>
      <c r="CA42" s="8">
        <f t="shared" si="49"/>
        <v>0.99867844001776362</v>
      </c>
      <c r="CC42" s="3" t="s">
        <v>36</v>
      </c>
      <c r="CD42" s="4">
        <v>23840</v>
      </c>
      <c r="CE42" s="1">
        <f t="shared" si="41"/>
        <v>265486783</v>
      </c>
      <c r="CF42" s="8">
        <f t="shared" si="50"/>
        <v>0.99867844001776362</v>
      </c>
      <c r="CH42" s="3" t="s">
        <v>36</v>
      </c>
      <c r="CI42" s="4">
        <v>23840</v>
      </c>
      <c r="CJ42" s="1">
        <f t="shared" si="42"/>
        <v>265486783</v>
      </c>
      <c r="CK42" s="8">
        <f t="shared" si="51"/>
        <v>0.99867844001776362</v>
      </c>
    </row>
    <row r="43" spans="1:89">
      <c r="A43" t="s">
        <v>41</v>
      </c>
      <c r="B43">
        <v>438509</v>
      </c>
      <c r="C43" s="1">
        <f t="shared" si="18"/>
        <v>262522834</v>
      </c>
      <c r="D43" s="8">
        <f t="shared" si="0"/>
        <v>0.98752898869606742</v>
      </c>
      <c r="F43" s="3" t="s">
        <v>41</v>
      </c>
      <c r="G43" s="4">
        <v>384003</v>
      </c>
      <c r="H43" s="1">
        <f t="shared" si="19"/>
        <v>262627293</v>
      </c>
      <c r="I43" s="8">
        <f t="shared" si="10"/>
        <v>0.98792193086059632</v>
      </c>
      <c r="K43" s="3" t="s">
        <v>41</v>
      </c>
      <c r="L43" s="4">
        <v>335021</v>
      </c>
      <c r="M43" s="1">
        <f t="shared" si="20"/>
        <v>262733222</v>
      </c>
      <c r="N43" s="8">
        <f t="shared" si="21"/>
        <v>0.98832040270645327</v>
      </c>
      <c r="P43" s="3" t="s">
        <v>41</v>
      </c>
      <c r="Q43" s="4">
        <v>265285</v>
      </c>
      <c r="R43" s="1">
        <f t="shared" si="22"/>
        <v>262978420</v>
      </c>
      <c r="S43" s="8">
        <f t="shared" si="23"/>
        <v>0.98924276107536491</v>
      </c>
      <c r="U43" s="3" t="s">
        <v>41</v>
      </c>
      <c r="V43" s="4">
        <v>265285</v>
      </c>
      <c r="W43" s="1">
        <f t="shared" si="24"/>
        <v>263164947</v>
      </c>
      <c r="X43" s="8">
        <f t="shared" si="25"/>
        <v>0.98994441744889961</v>
      </c>
      <c r="Z43" s="3" t="s">
        <v>41</v>
      </c>
      <c r="AA43" s="4">
        <v>251368</v>
      </c>
      <c r="AB43" s="1">
        <f t="shared" si="26"/>
        <v>263267781</v>
      </c>
      <c r="AC43" s="8">
        <f t="shared" si="27"/>
        <v>0.9903312468704637</v>
      </c>
      <c r="AE43" s="3" t="s">
        <v>41</v>
      </c>
      <c r="AF43" s="4">
        <v>203715</v>
      </c>
      <c r="AG43" s="1">
        <f t="shared" si="28"/>
        <v>263488124</v>
      </c>
      <c r="AH43" s="8">
        <f t="shared" si="29"/>
        <v>0.99116010848467384</v>
      </c>
      <c r="AJ43" s="3" t="s">
        <v>41</v>
      </c>
      <c r="AK43" s="4">
        <v>203715</v>
      </c>
      <c r="AL43" s="1">
        <f t="shared" si="30"/>
        <v>263680402</v>
      </c>
      <c r="AM43" s="8">
        <f t="shared" si="31"/>
        <v>0.99188339832577199</v>
      </c>
      <c r="AO43" s="3" t="s">
        <v>41</v>
      </c>
      <c r="AP43" s="4">
        <v>144546</v>
      </c>
      <c r="AQ43" s="1">
        <f t="shared" si="32"/>
        <v>263783157</v>
      </c>
      <c r="AR43" s="8">
        <f t="shared" si="33"/>
        <v>0.99226993057398571</v>
      </c>
      <c r="AT43" s="3" t="s">
        <v>41</v>
      </c>
      <c r="AU43" s="4">
        <v>139920</v>
      </c>
      <c r="AV43" s="1">
        <f t="shared" si="34"/>
        <v>264028312</v>
      </c>
      <c r="AW43" s="8">
        <f t="shared" si="43"/>
        <v>0.99319212719031424</v>
      </c>
      <c r="AY43" s="3" t="s">
        <v>39</v>
      </c>
      <c r="AZ43" s="4">
        <v>232232</v>
      </c>
      <c r="BA43" s="1">
        <f t="shared" si="35"/>
        <v>263999661</v>
      </c>
      <c r="BB43" s="8">
        <f t="shared" si="44"/>
        <v>0.99308435106804704</v>
      </c>
      <c r="BD43" s="3" t="s">
        <v>38</v>
      </c>
      <c r="BE43" s="4">
        <v>62099</v>
      </c>
      <c r="BF43" s="1">
        <f t="shared" si="36"/>
        <v>265563640</v>
      </c>
      <c r="BG43" s="8">
        <f t="shared" si="45"/>
        <v>0.99896755207071442</v>
      </c>
      <c r="BI43" s="3" t="s">
        <v>37</v>
      </c>
      <c r="BJ43" s="1">
        <v>14770</v>
      </c>
      <c r="BK43" s="1">
        <f t="shared" si="37"/>
        <v>265501541</v>
      </c>
      <c r="BL43" s="8">
        <f t="shared" si="46"/>
        <v>0.9987339550089479</v>
      </c>
      <c r="BN43" s="3" t="s">
        <v>37</v>
      </c>
      <c r="BO43" s="4">
        <v>14770</v>
      </c>
      <c r="BP43" s="1">
        <f t="shared" si="38"/>
        <v>265501553</v>
      </c>
      <c r="BQ43" s="8">
        <f t="shared" si="47"/>
        <v>0.99873400014920355</v>
      </c>
      <c r="BS43" s="3" t="s">
        <v>37</v>
      </c>
      <c r="BT43" s="4">
        <v>14770</v>
      </c>
      <c r="BU43" s="1">
        <f t="shared" si="39"/>
        <v>265501553</v>
      </c>
      <c r="BV43" s="8">
        <f t="shared" si="48"/>
        <v>0.99873400014920355</v>
      </c>
      <c r="BX43" s="3" t="s">
        <v>37</v>
      </c>
      <c r="BY43" s="4">
        <v>14770</v>
      </c>
      <c r="BZ43" s="1">
        <f t="shared" si="40"/>
        <v>265501553</v>
      </c>
      <c r="CA43" s="8">
        <f t="shared" si="49"/>
        <v>0.99873400014920355</v>
      </c>
      <c r="CC43" s="3" t="s">
        <v>37</v>
      </c>
      <c r="CD43" s="4">
        <v>14770</v>
      </c>
      <c r="CE43" s="1">
        <f t="shared" si="41"/>
        <v>265501553</v>
      </c>
      <c r="CF43" s="8">
        <f t="shared" si="50"/>
        <v>0.99873400014920355</v>
      </c>
      <c r="CH43" s="3" t="s">
        <v>37</v>
      </c>
      <c r="CI43" s="4">
        <v>14770</v>
      </c>
      <c r="CJ43" s="1">
        <f t="shared" si="42"/>
        <v>265501553</v>
      </c>
      <c r="CK43" s="8">
        <f t="shared" si="51"/>
        <v>0.99873400014920355</v>
      </c>
    </row>
    <row r="44" spans="1:89">
      <c r="A44" t="s">
        <v>42</v>
      </c>
      <c r="B44">
        <v>267713</v>
      </c>
      <c r="C44" s="1">
        <f t="shared" si="18"/>
        <v>262790547</v>
      </c>
      <c r="D44" s="8">
        <f t="shared" si="0"/>
        <v>0.98853604146981122</v>
      </c>
      <c r="F44" s="3" t="s">
        <v>42</v>
      </c>
      <c r="G44" s="4">
        <v>260727</v>
      </c>
      <c r="H44" s="1">
        <f t="shared" si="19"/>
        <v>262888020</v>
      </c>
      <c r="I44" s="8">
        <f t="shared" si="10"/>
        <v>0.98890270448212347</v>
      </c>
      <c r="K44" s="3" t="s">
        <v>42</v>
      </c>
      <c r="L44" s="4">
        <v>237466</v>
      </c>
      <c r="M44" s="1">
        <f t="shared" si="20"/>
        <v>262970688</v>
      </c>
      <c r="N44" s="8">
        <f t="shared" si="21"/>
        <v>0.98921367570391638</v>
      </c>
      <c r="P44" s="3" t="s">
        <v>42</v>
      </c>
      <c r="Q44" s="4">
        <v>237466</v>
      </c>
      <c r="R44" s="1">
        <f t="shared" si="22"/>
        <v>263215886</v>
      </c>
      <c r="S44" s="8">
        <f t="shared" si="23"/>
        <v>0.99013603407282802</v>
      </c>
      <c r="U44" s="3" t="s">
        <v>42</v>
      </c>
      <c r="V44" s="4">
        <v>231430</v>
      </c>
      <c r="W44" s="1">
        <f t="shared" si="24"/>
        <v>263396377</v>
      </c>
      <c r="X44" s="8">
        <f t="shared" si="25"/>
        <v>0.99081498489772557</v>
      </c>
      <c r="Z44" s="3" t="s">
        <v>42</v>
      </c>
      <c r="AA44" s="4">
        <v>222602</v>
      </c>
      <c r="AB44" s="1">
        <f t="shared" si="26"/>
        <v>263490383</v>
      </c>
      <c r="AC44" s="8">
        <f t="shared" si="27"/>
        <v>0.99116860613781688</v>
      </c>
      <c r="AE44" s="3" t="s">
        <v>42</v>
      </c>
      <c r="AF44" s="4">
        <v>221870</v>
      </c>
      <c r="AG44" s="1">
        <f t="shared" si="28"/>
        <v>263709994</v>
      </c>
      <c r="AH44" s="8">
        <f t="shared" si="29"/>
        <v>0.99199471419642682</v>
      </c>
      <c r="AJ44" s="3" t="s">
        <v>42</v>
      </c>
      <c r="AK44" s="4">
        <v>221870</v>
      </c>
      <c r="AL44" s="1">
        <f t="shared" si="30"/>
        <v>263902272</v>
      </c>
      <c r="AM44" s="8">
        <f t="shared" si="31"/>
        <v>0.99271800403752508</v>
      </c>
      <c r="AO44" s="3" t="s">
        <v>42</v>
      </c>
      <c r="AP44" s="4">
        <v>221870</v>
      </c>
      <c r="AQ44" s="1">
        <f t="shared" si="32"/>
        <v>264005027</v>
      </c>
      <c r="AR44" s="8">
        <f t="shared" si="33"/>
        <v>0.9931045362857388</v>
      </c>
      <c r="AT44" s="3" t="s">
        <v>42</v>
      </c>
      <c r="AU44" s="4">
        <v>172537</v>
      </c>
      <c r="AV44" s="1">
        <f t="shared" si="34"/>
        <v>264200849</v>
      </c>
      <c r="AW44" s="8">
        <f t="shared" si="43"/>
        <v>0.99384115754903213</v>
      </c>
      <c r="AY44" s="3" t="s">
        <v>40</v>
      </c>
      <c r="AZ44" s="4">
        <v>134726</v>
      </c>
      <c r="BA44" s="1">
        <f t="shared" si="35"/>
        <v>264134387</v>
      </c>
      <c r="BB44" s="8">
        <f t="shared" si="44"/>
        <v>0.99359114824261607</v>
      </c>
      <c r="BD44" s="3" t="s">
        <v>39</v>
      </c>
      <c r="BE44" s="4">
        <v>72181</v>
      </c>
      <c r="BF44" s="1">
        <f t="shared" si="36"/>
        <v>265635821</v>
      </c>
      <c r="BG44" s="8">
        <f t="shared" si="45"/>
        <v>0.99923907447067861</v>
      </c>
      <c r="BI44" s="3" t="s">
        <v>38</v>
      </c>
      <c r="BJ44" s="1">
        <v>62099</v>
      </c>
      <c r="BK44" s="1">
        <f t="shared" si="37"/>
        <v>265563640</v>
      </c>
      <c r="BL44" s="8">
        <f t="shared" si="46"/>
        <v>0.99896755207071442</v>
      </c>
      <c r="BN44" s="3" t="s">
        <v>38</v>
      </c>
      <c r="BO44" s="4">
        <v>62099</v>
      </c>
      <c r="BP44" s="1">
        <f t="shared" si="38"/>
        <v>265563652</v>
      </c>
      <c r="BQ44" s="8">
        <f t="shared" si="47"/>
        <v>0.99896759721097017</v>
      </c>
      <c r="BS44" s="3" t="s">
        <v>38</v>
      </c>
      <c r="BT44" s="4">
        <v>62099</v>
      </c>
      <c r="BU44" s="1">
        <f t="shared" si="39"/>
        <v>265563652</v>
      </c>
      <c r="BV44" s="8">
        <f t="shared" si="48"/>
        <v>0.99896759721097017</v>
      </c>
      <c r="BX44" s="3" t="s">
        <v>38</v>
      </c>
      <c r="BY44" s="4">
        <v>62099</v>
      </c>
      <c r="BZ44" s="1">
        <f t="shared" si="40"/>
        <v>265563652</v>
      </c>
      <c r="CA44" s="8">
        <f t="shared" si="49"/>
        <v>0.99896759721097017</v>
      </c>
      <c r="CC44" s="3" t="s">
        <v>38</v>
      </c>
      <c r="CD44" s="4">
        <v>62099</v>
      </c>
      <c r="CE44" s="1">
        <f t="shared" si="41"/>
        <v>265563652</v>
      </c>
      <c r="CF44" s="8">
        <f t="shared" si="50"/>
        <v>0.99896759721097017</v>
      </c>
      <c r="CH44" s="3" t="s">
        <v>38</v>
      </c>
      <c r="CI44" s="4">
        <v>62099</v>
      </c>
      <c r="CJ44" s="1">
        <f t="shared" si="42"/>
        <v>265563652</v>
      </c>
      <c r="CK44" s="8">
        <f t="shared" si="51"/>
        <v>0.99896759721097017</v>
      </c>
    </row>
    <row r="45" spans="1:89">
      <c r="A45" t="s">
        <v>43</v>
      </c>
      <c r="B45">
        <v>264918</v>
      </c>
      <c r="C45" s="1">
        <f t="shared" si="18"/>
        <v>263055465</v>
      </c>
      <c r="D45" s="8">
        <f t="shared" si="0"/>
        <v>0.98953258032565561</v>
      </c>
      <c r="F45" s="3" t="s">
        <v>43</v>
      </c>
      <c r="G45" s="4">
        <v>260181</v>
      </c>
      <c r="H45" s="1">
        <f t="shared" si="19"/>
        <v>263148201</v>
      </c>
      <c r="I45" s="8">
        <f t="shared" si="10"/>
        <v>0.98988142422201442</v>
      </c>
      <c r="K45" s="3" t="s">
        <v>43</v>
      </c>
      <c r="L45" s="4">
        <v>259956</v>
      </c>
      <c r="M45" s="1">
        <f t="shared" si="20"/>
        <v>263230644</v>
      </c>
      <c r="N45" s="8">
        <f t="shared" si="21"/>
        <v>0.9901915490640123</v>
      </c>
      <c r="P45" s="3" t="s">
        <v>43</v>
      </c>
      <c r="Q45" s="4">
        <v>253926</v>
      </c>
      <c r="R45" s="1">
        <f t="shared" si="22"/>
        <v>263469812</v>
      </c>
      <c r="S45" s="8">
        <f t="shared" si="23"/>
        <v>0.99109122445441455</v>
      </c>
      <c r="U45" s="3" t="s">
        <v>43</v>
      </c>
      <c r="V45" s="4">
        <v>204318</v>
      </c>
      <c r="W45" s="1">
        <f t="shared" si="24"/>
        <v>263600695</v>
      </c>
      <c r="X45" s="8">
        <f t="shared" si="25"/>
        <v>0.99158356546208293</v>
      </c>
      <c r="Z45" s="3" t="s">
        <v>43</v>
      </c>
      <c r="AA45" s="4">
        <v>193032</v>
      </c>
      <c r="AB45" s="1">
        <f t="shared" si="26"/>
        <v>263683415</v>
      </c>
      <c r="AC45" s="8">
        <f t="shared" si="27"/>
        <v>0.9918947322916507</v>
      </c>
      <c r="AE45" s="3" t="s">
        <v>43</v>
      </c>
      <c r="AF45" s="4">
        <v>187512</v>
      </c>
      <c r="AG45" s="1">
        <f t="shared" si="28"/>
        <v>263897506</v>
      </c>
      <c r="AH45" s="8">
        <f t="shared" si="29"/>
        <v>0.99270007583262032</v>
      </c>
      <c r="AJ45" s="3" t="s">
        <v>43</v>
      </c>
      <c r="AK45" s="4">
        <v>169614</v>
      </c>
      <c r="AL45" s="1">
        <f t="shared" si="30"/>
        <v>264071886</v>
      </c>
      <c r="AM45" s="8">
        <f t="shared" si="31"/>
        <v>0.9933560389822822</v>
      </c>
      <c r="AO45" s="3" t="s">
        <v>43</v>
      </c>
      <c r="AP45" s="4">
        <v>140244</v>
      </c>
      <c r="AQ45" s="1">
        <f t="shared" si="32"/>
        <v>264145271</v>
      </c>
      <c r="AR45" s="8">
        <f t="shared" si="33"/>
        <v>0.99363209045457235</v>
      </c>
      <c r="AT45" s="3" t="s">
        <v>43</v>
      </c>
      <c r="AU45" s="4">
        <v>140244</v>
      </c>
      <c r="AV45" s="1">
        <f t="shared" si="34"/>
        <v>264341093</v>
      </c>
      <c r="AW45" s="8">
        <f t="shared" si="43"/>
        <v>0.99436871171786567</v>
      </c>
      <c r="AY45" s="3" t="s">
        <v>41</v>
      </c>
      <c r="AZ45" s="4">
        <v>130826</v>
      </c>
      <c r="BA45" s="1">
        <f t="shared" si="35"/>
        <v>264265213</v>
      </c>
      <c r="BB45" s="8">
        <f t="shared" si="44"/>
        <v>0.99408327483406966</v>
      </c>
      <c r="BD45" s="3" t="s">
        <v>40</v>
      </c>
      <c r="BE45" s="4">
        <v>7737</v>
      </c>
      <c r="BF45" s="1">
        <f t="shared" si="36"/>
        <v>265643558</v>
      </c>
      <c r="BG45" s="8">
        <f t="shared" si="45"/>
        <v>0.99926817865056694</v>
      </c>
      <c r="BI45" s="3" t="s">
        <v>39</v>
      </c>
      <c r="BJ45" s="1">
        <v>72181</v>
      </c>
      <c r="BK45" s="1">
        <f t="shared" si="37"/>
        <v>265635821</v>
      </c>
      <c r="BL45" s="8">
        <f t="shared" si="46"/>
        <v>0.99923907447067861</v>
      </c>
      <c r="BN45" s="3" t="s">
        <v>39</v>
      </c>
      <c r="BO45" s="4">
        <v>72181</v>
      </c>
      <c r="BP45" s="1">
        <f t="shared" si="38"/>
        <v>265635833</v>
      </c>
      <c r="BQ45" s="8">
        <f t="shared" si="47"/>
        <v>0.99923911961093437</v>
      </c>
      <c r="BS45" s="3" t="s">
        <v>39</v>
      </c>
      <c r="BT45" s="4">
        <v>72181</v>
      </c>
      <c r="BU45" s="1">
        <f t="shared" si="39"/>
        <v>265635833</v>
      </c>
      <c r="BV45" s="8">
        <f t="shared" si="48"/>
        <v>0.99923911961093437</v>
      </c>
      <c r="BX45" s="3" t="s">
        <v>39</v>
      </c>
      <c r="BY45" s="4">
        <v>72181</v>
      </c>
      <c r="BZ45" s="1">
        <f t="shared" si="40"/>
        <v>265635833</v>
      </c>
      <c r="CA45" s="8">
        <f t="shared" si="49"/>
        <v>0.99923911961093437</v>
      </c>
      <c r="CC45" s="3" t="s">
        <v>39</v>
      </c>
      <c r="CD45" s="4">
        <v>72181</v>
      </c>
      <c r="CE45" s="1">
        <f t="shared" si="41"/>
        <v>265635833</v>
      </c>
      <c r="CF45" s="8">
        <f t="shared" si="50"/>
        <v>0.99923911961093437</v>
      </c>
      <c r="CH45" s="3" t="s">
        <v>39</v>
      </c>
      <c r="CI45" s="4">
        <v>72181</v>
      </c>
      <c r="CJ45" s="1">
        <f t="shared" si="42"/>
        <v>265635833</v>
      </c>
      <c r="CK45" s="8">
        <f t="shared" si="51"/>
        <v>0.99923911961093437</v>
      </c>
    </row>
    <row r="46" spans="1:89">
      <c r="A46" t="s">
        <v>44</v>
      </c>
      <c r="B46">
        <v>274379</v>
      </c>
      <c r="C46" s="1">
        <f t="shared" si="18"/>
        <v>263329844</v>
      </c>
      <c r="D46" s="8">
        <f t="shared" si="0"/>
        <v>0.99056470851146305</v>
      </c>
      <c r="F46" s="3" t="s">
        <v>44</v>
      </c>
      <c r="G46" s="4">
        <v>274379</v>
      </c>
      <c r="H46" s="1">
        <f t="shared" si="19"/>
        <v>263422580</v>
      </c>
      <c r="I46" s="8">
        <f t="shared" si="10"/>
        <v>0.99091355240782186</v>
      </c>
      <c r="K46" s="3" t="s">
        <v>44</v>
      </c>
      <c r="L46" s="4">
        <v>262634</v>
      </c>
      <c r="M46" s="1">
        <f t="shared" si="20"/>
        <v>263493278</v>
      </c>
      <c r="N46" s="8">
        <f t="shared" si="21"/>
        <v>0.99117949622451418</v>
      </c>
      <c r="P46" s="3" t="s">
        <v>44</v>
      </c>
      <c r="Q46" s="4">
        <v>241028</v>
      </c>
      <c r="R46" s="1">
        <f t="shared" si="22"/>
        <v>263710840</v>
      </c>
      <c r="S46" s="8">
        <f t="shared" si="23"/>
        <v>0.99199789658445658</v>
      </c>
      <c r="U46" s="3" t="s">
        <v>44</v>
      </c>
      <c r="V46" s="4">
        <v>234878</v>
      </c>
      <c r="W46" s="1">
        <f t="shared" si="24"/>
        <v>263835573</v>
      </c>
      <c r="X46" s="8">
        <f t="shared" si="25"/>
        <v>0.99246710321105813</v>
      </c>
      <c r="Z46" s="3" t="s">
        <v>44</v>
      </c>
      <c r="AA46" s="4">
        <v>234878</v>
      </c>
      <c r="AB46" s="1">
        <f t="shared" si="26"/>
        <v>263918293</v>
      </c>
      <c r="AC46" s="8">
        <f t="shared" si="27"/>
        <v>0.99277827004062591</v>
      </c>
      <c r="AE46" s="3" t="s">
        <v>44</v>
      </c>
      <c r="AF46" s="4">
        <v>229033</v>
      </c>
      <c r="AG46" s="1">
        <f t="shared" si="28"/>
        <v>264126539</v>
      </c>
      <c r="AH46" s="8">
        <f t="shared" si="29"/>
        <v>0.99356162651536217</v>
      </c>
      <c r="AJ46" s="3" t="s">
        <v>44</v>
      </c>
      <c r="AK46" s="4">
        <v>210988</v>
      </c>
      <c r="AL46" s="1">
        <f t="shared" si="30"/>
        <v>264282874</v>
      </c>
      <c r="AM46" s="8">
        <f t="shared" si="31"/>
        <v>0.99414971000545505</v>
      </c>
      <c r="AO46" s="3" t="s">
        <v>44</v>
      </c>
      <c r="AP46" s="4">
        <v>206537</v>
      </c>
      <c r="AQ46" s="1">
        <f t="shared" si="32"/>
        <v>264351808</v>
      </c>
      <c r="AR46" s="8">
        <f t="shared" si="33"/>
        <v>0.99440901820455352</v>
      </c>
      <c r="AT46" s="3" t="s">
        <v>44</v>
      </c>
      <c r="AU46" s="4">
        <v>149956</v>
      </c>
      <c r="AV46" s="1">
        <f t="shared" si="34"/>
        <v>264491049</v>
      </c>
      <c r="AW46" s="8">
        <f t="shared" si="43"/>
        <v>0.99493279940034485</v>
      </c>
      <c r="AY46" s="3" t="s">
        <v>42</v>
      </c>
      <c r="AZ46" s="4">
        <v>166585</v>
      </c>
      <c r="BA46" s="1">
        <f t="shared" si="35"/>
        <v>264431798</v>
      </c>
      <c r="BB46" s="8">
        <f t="shared" si="44"/>
        <v>0.99470991562594047</v>
      </c>
      <c r="BD46" s="3" t="s">
        <v>41</v>
      </c>
      <c r="BE46" s="4">
        <v>7746</v>
      </c>
      <c r="BF46" s="1">
        <f t="shared" si="36"/>
        <v>265651304</v>
      </c>
      <c r="BG46" s="8">
        <f t="shared" si="45"/>
        <v>0.99929731668564714</v>
      </c>
      <c r="BI46" s="3" t="s">
        <v>40</v>
      </c>
      <c r="BJ46" s="1">
        <v>7737</v>
      </c>
      <c r="BK46" s="1">
        <f t="shared" si="37"/>
        <v>265643558</v>
      </c>
      <c r="BL46" s="8">
        <f t="shared" si="46"/>
        <v>0.99926817865056694</v>
      </c>
      <c r="BN46" s="3" t="s">
        <v>40</v>
      </c>
      <c r="BO46" s="4">
        <v>7737</v>
      </c>
      <c r="BP46" s="1">
        <f t="shared" si="38"/>
        <v>265643570</v>
      </c>
      <c r="BQ46" s="8">
        <f t="shared" si="47"/>
        <v>0.9992682237908227</v>
      </c>
      <c r="BS46" s="3" t="s">
        <v>40</v>
      </c>
      <c r="BT46" s="4">
        <v>7737</v>
      </c>
      <c r="BU46" s="1">
        <f t="shared" si="39"/>
        <v>265643570</v>
      </c>
      <c r="BV46" s="8">
        <f t="shared" si="48"/>
        <v>0.9992682237908227</v>
      </c>
      <c r="BX46" s="3" t="s">
        <v>40</v>
      </c>
      <c r="BY46" s="4">
        <v>7737</v>
      </c>
      <c r="BZ46" s="1">
        <f t="shared" si="40"/>
        <v>265643570</v>
      </c>
      <c r="CA46" s="8">
        <f t="shared" si="49"/>
        <v>0.9992682237908227</v>
      </c>
      <c r="CC46" s="3" t="s">
        <v>40</v>
      </c>
      <c r="CD46" s="4">
        <v>7737</v>
      </c>
      <c r="CE46" s="1">
        <f t="shared" si="41"/>
        <v>265643570</v>
      </c>
      <c r="CF46" s="8">
        <f t="shared" si="50"/>
        <v>0.9992682237908227</v>
      </c>
      <c r="CH46" s="3" t="s">
        <v>40</v>
      </c>
      <c r="CI46" s="4">
        <v>7737</v>
      </c>
      <c r="CJ46" s="1">
        <f t="shared" si="42"/>
        <v>265643570</v>
      </c>
      <c r="CK46" s="8">
        <f t="shared" si="51"/>
        <v>0.9992682237908227</v>
      </c>
    </row>
    <row r="47" spans="1:89">
      <c r="A47" t="s">
        <v>45</v>
      </c>
      <c r="B47">
        <v>64426</v>
      </c>
      <c r="C47" s="1">
        <f t="shared" si="18"/>
        <v>263394270</v>
      </c>
      <c r="D47" s="8">
        <f t="shared" si="0"/>
        <v>0.99080705902115518</v>
      </c>
      <c r="F47" s="3" t="s">
        <v>45</v>
      </c>
      <c r="G47" s="4">
        <v>64426</v>
      </c>
      <c r="H47" s="1">
        <f t="shared" si="19"/>
        <v>263487006</v>
      </c>
      <c r="I47" s="8">
        <f t="shared" si="10"/>
        <v>0.99115590291751399</v>
      </c>
      <c r="K47" s="3" t="s">
        <v>45</v>
      </c>
      <c r="L47" s="4">
        <v>57490</v>
      </c>
      <c r="M47" s="1">
        <f t="shared" si="20"/>
        <v>263550768</v>
      </c>
      <c r="N47" s="8">
        <f t="shared" si="21"/>
        <v>0.9913957556663886</v>
      </c>
      <c r="P47" s="3" t="s">
        <v>45</v>
      </c>
      <c r="Q47" s="4">
        <v>57490</v>
      </c>
      <c r="R47" s="1">
        <f t="shared" si="22"/>
        <v>263768330</v>
      </c>
      <c r="S47" s="8">
        <f t="shared" si="23"/>
        <v>0.99221415602633101</v>
      </c>
      <c r="U47" s="3" t="s">
        <v>45</v>
      </c>
      <c r="V47" s="4">
        <v>57490</v>
      </c>
      <c r="W47" s="1">
        <f t="shared" si="24"/>
        <v>263893063</v>
      </c>
      <c r="X47" s="8">
        <f t="shared" si="25"/>
        <v>0.99268336265293255</v>
      </c>
      <c r="Z47" s="3" t="s">
        <v>45</v>
      </c>
      <c r="AA47" s="4">
        <v>57490</v>
      </c>
      <c r="AB47" s="1">
        <f t="shared" si="26"/>
        <v>263975783</v>
      </c>
      <c r="AC47" s="8">
        <f t="shared" si="27"/>
        <v>0.99299452948250033</v>
      </c>
      <c r="AE47" s="3" t="s">
        <v>45</v>
      </c>
      <c r="AF47" s="4">
        <v>53554</v>
      </c>
      <c r="AG47" s="1">
        <f t="shared" si="28"/>
        <v>264180093</v>
      </c>
      <c r="AH47" s="8">
        <f t="shared" si="29"/>
        <v>0.99376307995335389</v>
      </c>
      <c r="AJ47" s="3" t="s">
        <v>45</v>
      </c>
      <c r="AK47" s="4">
        <v>53554</v>
      </c>
      <c r="AL47" s="1">
        <f t="shared" si="30"/>
        <v>264336428</v>
      </c>
      <c r="AM47" s="8">
        <f t="shared" si="31"/>
        <v>0.99435116344344676</v>
      </c>
      <c r="AO47" s="3" t="s">
        <v>45</v>
      </c>
      <c r="AP47" s="4">
        <v>48294</v>
      </c>
      <c r="AQ47" s="1">
        <f t="shared" si="32"/>
        <v>264400102</v>
      </c>
      <c r="AR47" s="8">
        <f t="shared" si="33"/>
        <v>0.99459068516377924</v>
      </c>
      <c r="AT47" s="3" t="s">
        <v>45</v>
      </c>
      <c r="AU47" s="4">
        <v>39240</v>
      </c>
      <c r="AV47" s="1">
        <f t="shared" si="34"/>
        <v>264530289</v>
      </c>
      <c r="AW47" s="8">
        <f t="shared" si="43"/>
        <v>0.99508040803661468</v>
      </c>
      <c r="AY47" s="3" t="s">
        <v>43</v>
      </c>
      <c r="AZ47" s="4">
        <v>140244</v>
      </c>
      <c r="BA47" s="1">
        <f t="shared" si="35"/>
        <v>264572042</v>
      </c>
      <c r="BB47" s="8">
        <f t="shared" si="44"/>
        <v>0.99523746979477401</v>
      </c>
      <c r="BD47" s="3" t="s">
        <v>42</v>
      </c>
      <c r="BE47" s="4">
        <v>32681</v>
      </c>
      <c r="BF47" s="1">
        <f t="shared" si="36"/>
        <v>265683985</v>
      </c>
      <c r="BG47" s="8">
        <f t="shared" si="45"/>
        <v>0.99942025241046706</v>
      </c>
      <c r="BI47" s="3" t="s">
        <v>41</v>
      </c>
      <c r="BJ47" s="1">
        <v>7746</v>
      </c>
      <c r="BK47" s="1">
        <f t="shared" si="37"/>
        <v>265651304</v>
      </c>
      <c r="BL47" s="8">
        <f t="shared" si="46"/>
        <v>0.99929731668564714</v>
      </c>
      <c r="BN47" s="3" t="s">
        <v>41</v>
      </c>
      <c r="BO47" s="4">
        <v>7746</v>
      </c>
      <c r="BP47" s="1">
        <f t="shared" si="38"/>
        <v>265651316</v>
      </c>
      <c r="BQ47" s="8">
        <f t="shared" si="47"/>
        <v>0.9992973618259029</v>
      </c>
      <c r="BS47" s="3" t="s">
        <v>41</v>
      </c>
      <c r="BT47" s="4">
        <v>7746</v>
      </c>
      <c r="BU47" s="1">
        <f t="shared" si="39"/>
        <v>265651316</v>
      </c>
      <c r="BV47" s="8">
        <f t="shared" si="48"/>
        <v>0.9992973618259029</v>
      </c>
      <c r="BX47" s="3" t="s">
        <v>41</v>
      </c>
      <c r="BY47" s="4">
        <v>7746</v>
      </c>
      <c r="BZ47" s="1">
        <f t="shared" si="40"/>
        <v>265651316</v>
      </c>
      <c r="CA47" s="8">
        <f t="shared" si="49"/>
        <v>0.9992973618259029</v>
      </c>
      <c r="CC47" s="3" t="s">
        <v>41</v>
      </c>
      <c r="CD47" s="4">
        <v>7746</v>
      </c>
      <c r="CE47" s="1">
        <f t="shared" si="41"/>
        <v>265651316</v>
      </c>
      <c r="CF47" s="8">
        <f t="shared" si="50"/>
        <v>0.9992973618259029</v>
      </c>
      <c r="CH47" s="3" t="s">
        <v>41</v>
      </c>
      <c r="CI47" s="4">
        <v>7746</v>
      </c>
      <c r="CJ47" s="1">
        <f t="shared" si="42"/>
        <v>265651316</v>
      </c>
      <c r="CK47" s="8">
        <f t="shared" si="51"/>
        <v>0.9992973618259029</v>
      </c>
    </row>
    <row r="48" spans="1:89">
      <c r="A48" t="s">
        <v>46</v>
      </c>
      <c r="B48">
        <v>242909</v>
      </c>
      <c r="C48" s="1">
        <f t="shared" si="18"/>
        <v>263637179</v>
      </c>
      <c r="D48" s="8">
        <f t="shared" si="0"/>
        <v>0.99172080688628439</v>
      </c>
      <c r="F48" s="3" t="s">
        <v>46</v>
      </c>
      <c r="G48" s="4">
        <v>242909</v>
      </c>
      <c r="H48" s="1">
        <f t="shared" si="19"/>
        <v>263729915</v>
      </c>
      <c r="I48" s="8">
        <f t="shared" si="10"/>
        <v>0.99206965078264331</v>
      </c>
      <c r="K48" s="3" t="s">
        <v>46</v>
      </c>
      <c r="L48" s="4">
        <v>213244</v>
      </c>
      <c r="M48" s="1">
        <f t="shared" si="20"/>
        <v>263764012</v>
      </c>
      <c r="N48" s="8">
        <f t="shared" si="21"/>
        <v>0.99219791305764049</v>
      </c>
      <c r="P48" s="3" t="s">
        <v>46</v>
      </c>
      <c r="Q48" s="4">
        <v>195622</v>
      </c>
      <c r="R48" s="1">
        <f t="shared" si="22"/>
        <v>263963952</v>
      </c>
      <c r="S48" s="8">
        <f t="shared" si="23"/>
        <v>0.99295002495202866</v>
      </c>
      <c r="U48" s="3" t="s">
        <v>46</v>
      </c>
      <c r="V48" s="4">
        <v>187199</v>
      </c>
      <c r="W48" s="1">
        <f t="shared" si="24"/>
        <v>264080262</v>
      </c>
      <c r="X48" s="8">
        <f t="shared" si="25"/>
        <v>0.99338754688078879</v>
      </c>
      <c r="Z48" s="3" t="s">
        <v>46</v>
      </c>
      <c r="AA48" s="4">
        <v>187199</v>
      </c>
      <c r="AB48" s="1">
        <f t="shared" si="26"/>
        <v>264162982</v>
      </c>
      <c r="AC48" s="8">
        <f t="shared" si="27"/>
        <v>0.99369871371035656</v>
      </c>
      <c r="AE48" s="3" t="s">
        <v>46</v>
      </c>
      <c r="AF48" s="4">
        <v>187199</v>
      </c>
      <c r="AG48" s="1">
        <f t="shared" si="28"/>
        <v>264367292</v>
      </c>
      <c r="AH48" s="8">
        <f t="shared" si="29"/>
        <v>0.99446726418121012</v>
      </c>
      <c r="AJ48" s="3" t="s">
        <v>46</v>
      </c>
      <c r="AK48" s="4">
        <v>178118</v>
      </c>
      <c r="AL48" s="1">
        <f t="shared" si="30"/>
        <v>264514546</v>
      </c>
      <c r="AM48" s="8">
        <f t="shared" si="31"/>
        <v>0.99502118778277171</v>
      </c>
      <c r="AO48" s="3" t="s">
        <v>46</v>
      </c>
      <c r="AP48" s="4">
        <v>173655</v>
      </c>
      <c r="AQ48" s="1">
        <f t="shared" si="32"/>
        <v>264573757</v>
      </c>
      <c r="AR48" s="8">
        <f t="shared" si="33"/>
        <v>0.99524392108965687</v>
      </c>
      <c r="AT48" s="3" t="s">
        <v>46</v>
      </c>
      <c r="AU48" s="4">
        <v>173655</v>
      </c>
      <c r="AV48" s="1">
        <f t="shared" si="34"/>
        <v>264703944</v>
      </c>
      <c r="AW48" s="8">
        <f t="shared" si="43"/>
        <v>0.99573364396249231</v>
      </c>
      <c r="AY48" s="3" t="s">
        <v>44</v>
      </c>
      <c r="AZ48" s="4">
        <v>118422</v>
      </c>
      <c r="BA48" s="1">
        <f t="shared" si="35"/>
        <v>264690464</v>
      </c>
      <c r="BB48" s="8">
        <f t="shared" si="44"/>
        <v>0.99568293640854433</v>
      </c>
      <c r="BD48" s="3" t="s">
        <v>43</v>
      </c>
      <c r="BE48" s="4">
        <v>10579</v>
      </c>
      <c r="BF48" s="1">
        <f t="shared" si="36"/>
        <v>265694564</v>
      </c>
      <c r="BG48" s="8">
        <f t="shared" si="45"/>
        <v>0.99946004730758986</v>
      </c>
      <c r="BI48" s="3" t="s">
        <v>42</v>
      </c>
      <c r="BJ48" s="1">
        <v>32681</v>
      </c>
      <c r="BK48" s="1">
        <f t="shared" si="37"/>
        <v>265683985</v>
      </c>
      <c r="BL48" s="8">
        <f t="shared" si="46"/>
        <v>0.99942025241046706</v>
      </c>
      <c r="BN48" s="3" t="s">
        <v>42</v>
      </c>
      <c r="BO48" s="4">
        <v>32681</v>
      </c>
      <c r="BP48" s="1">
        <f t="shared" si="38"/>
        <v>265683997</v>
      </c>
      <c r="BQ48" s="8">
        <f t="shared" si="47"/>
        <v>0.99942029755072281</v>
      </c>
      <c r="BS48" s="3" t="s">
        <v>42</v>
      </c>
      <c r="BT48" s="4">
        <v>32681</v>
      </c>
      <c r="BU48" s="1">
        <f t="shared" si="39"/>
        <v>265683997</v>
      </c>
      <c r="BV48" s="8">
        <f t="shared" si="48"/>
        <v>0.99942029755072281</v>
      </c>
      <c r="BX48" s="3" t="s">
        <v>42</v>
      </c>
      <c r="BY48" s="4">
        <v>32681</v>
      </c>
      <c r="BZ48" s="1">
        <f t="shared" si="40"/>
        <v>265683997</v>
      </c>
      <c r="CA48" s="8">
        <f t="shared" si="49"/>
        <v>0.99942029755072281</v>
      </c>
      <c r="CC48" s="3" t="s">
        <v>42</v>
      </c>
      <c r="CD48" s="4">
        <v>32681</v>
      </c>
      <c r="CE48" s="1">
        <f t="shared" si="41"/>
        <v>265683997</v>
      </c>
      <c r="CF48" s="8">
        <f t="shared" si="50"/>
        <v>0.99942029755072281</v>
      </c>
      <c r="CH48" s="3" t="s">
        <v>42</v>
      </c>
      <c r="CI48" s="4">
        <v>32681</v>
      </c>
      <c r="CJ48" s="1">
        <f t="shared" si="42"/>
        <v>265683997</v>
      </c>
      <c r="CK48" s="8">
        <f t="shared" si="51"/>
        <v>0.99942029755072281</v>
      </c>
    </row>
    <row r="49" spans="1:89">
      <c r="A49" t="s">
        <v>47</v>
      </c>
      <c r="B49">
        <v>207157</v>
      </c>
      <c r="C49" s="1">
        <f t="shared" si="18"/>
        <v>263844336</v>
      </c>
      <c r="D49" s="8">
        <f t="shared" si="0"/>
        <v>0.99250006688281223</v>
      </c>
      <c r="F49" s="3" t="s">
        <v>47</v>
      </c>
      <c r="G49" s="4">
        <v>207157</v>
      </c>
      <c r="H49" s="1">
        <f t="shared" si="19"/>
        <v>263937072</v>
      </c>
      <c r="I49" s="8">
        <f t="shared" si="10"/>
        <v>0.99284891077917103</v>
      </c>
      <c r="K49" s="3" t="s">
        <v>47</v>
      </c>
      <c r="L49" s="4">
        <v>205657</v>
      </c>
      <c r="M49" s="1">
        <f t="shared" si="20"/>
        <v>263969669</v>
      </c>
      <c r="N49" s="8">
        <f t="shared" si="21"/>
        <v>0.99297153052220088</v>
      </c>
      <c r="P49" s="3" t="s">
        <v>47</v>
      </c>
      <c r="Q49" s="4">
        <v>184806</v>
      </c>
      <c r="R49" s="1">
        <f t="shared" si="22"/>
        <v>264148758</v>
      </c>
      <c r="S49" s="8">
        <f t="shared" si="23"/>
        <v>0.99364520746055274</v>
      </c>
      <c r="U49" s="3" t="s">
        <v>47</v>
      </c>
      <c r="V49" s="4">
        <v>176146</v>
      </c>
      <c r="W49" s="1">
        <f t="shared" si="24"/>
        <v>264256408</v>
      </c>
      <c r="X49" s="8">
        <f t="shared" si="25"/>
        <v>0.99405015317142043</v>
      </c>
      <c r="Z49" s="3" t="s">
        <v>47</v>
      </c>
      <c r="AA49" s="4">
        <v>176146</v>
      </c>
      <c r="AB49" s="1">
        <f t="shared" si="26"/>
        <v>264339128</v>
      </c>
      <c r="AC49" s="8">
        <f t="shared" si="27"/>
        <v>0.99436132000098831</v>
      </c>
      <c r="AE49" s="3" t="s">
        <v>47</v>
      </c>
      <c r="AF49" s="4">
        <v>176146</v>
      </c>
      <c r="AG49" s="1">
        <f t="shared" si="28"/>
        <v>264543438</v>
      </c>
      <c r="AH49" s="8">
        <f t="shared" si="29"/>
        <v>0.99512987047184176</v>
      </c>
      <c r="AJ49" s="3" t="s">
        <v>47</v>
      </c>
      <c r="AK49" s="4">
        <v>133632</v>
      </c>
      <c r="AL49" s="1">
        <f t="shared" si="30"/>
        <v>264648178</v>
      </c>
      <c r="AM49" s="8">
        <f t="shared" si="31"/>
        <v>0.99552386967069251</v>
      </c>
      <c r="AO49" s="3" t="s">
        <v>47</v>
      </c>
      <c r="AP49" s="4">
        <v>129240</v>
      </c>
      <c r="AQ49" s="1">
        <f t="shared" si="32"/>
        <v>264702997</v>
      </c>
      <c r="AR49" s="8">
        <f t="shared" si="33"/>
        <v>0.99573008164397681</v>
      </c>
      <c r="AT49" s="3" t="s">
        <v>47</v>
      </c>
      <c r="AU49" s="4">
        <v>114201</v>
      </c>
      <c r="AV49" s="1">
        <f t="shared" si="34"/>
        <v>264818145</v>
      </c>
      <c r="AW49" s="8">
        <f t="shared" si="43"/>
        <v>0.99616323249130612</v>
      </c>
      <c r="AY49" s="3" t="s">
        <v>45</v>
      </c>
      <c r="AZ49" s="4">
        <v>6535</v>
      </c>
      <c r="BA49" s="1">
        <f t="shared" si="35"/>
        <v>264696999</v>
      </c>
      <c r="BB49" s="8">
        <f t="shared" si="44"/>
        <v>0.99570751903948274</v>
      </c>
      <c r="BD49" s="3" t="s">
        <v>44</v>
      </c>
      <c r="BE49" s="4">
        <v>3264</v>
      </c>
      <c r="BF49" s="1">
        <f t="shared" si="36"/>
        <v>265697828</v>
      </c>
      <c r="BG49" s="8">
        <f t="shared" si="45"/>
        <v>0.99947232545715115</v>
      </c>
      <c r="BI49" s="3" t="s">
        <v>43</v>
      </c>
      <c r="BJ49" s="1">
        <v>10579</v>
      </c>
      <c r="BK49" s="1">
        <f t="shared" si="37"/>
        <v>265694564</v>
      </c>
      <c r="BL49" s="8">
        <f t="shared" si="46"/>
        <v>0.99946004730758986</v>
      </c>
      <c r="BN49" s="3" t="s">
        <v>43</v>
      </c>
      <c r="BO49" s="4">
        <v>10579</v>
      </c>
      <c r="BP49" s="1">
        <f t="shared" si="38"/>
        <v>265694576</v>
      </c>
      <c r="BQ49" s="8">
        <f t="shared" si="47"/>
        <v>0.99946009244784562</v>
      </c>
      <c r="BS49" s="3" t="s">
        <v>43</v>
      </c>
      <c r="BT49" s="4">
        <v>10579</v>
      </c>
      <c r="BU49" s="1">
        <f t="shared" si="39"/>
        <v>265694576</v>
      </c>
      <c r="BV49" s="8">
        <f t="shared" si="48"/>
        <v>0.99946009244784562</v>
      </c>
      <c r="BX49" s="3" t="s">
        <v>43</v>
      </c>
      <c r="BY49" s="4">
        <v>10579</v>
      </c>
      <c r="BZ49" s="1">
        <f t="shared" si="40"/>
        <v>265694576</v>
      </c>
      <c r="CA49" s="8">
        <f t="shared" si="49"/>
        <v>0.99946009244784562</v>
      </c>
      <c r="CC49" s="3" t="s">
        <v>43</v>
      </c>
      <c r="CD49" s="4">
        <v>10579</v>
      </c>
      <c r="CE49" s="1">
        <f t="shared" si="41"/>
        <v>265694576</v>
      </c>
      <c r="CF49" s="8">
        <f t="shared" si="50"/>
        <v>0.99946009244784562</v>
      </c>
      <c r="CH49" s="3" t="s">
        <v>43</v>
      </c>
      <c r="CI49" s="4">
        <v>10579</v>
      </c>
      <c r="CJ49" s="1">
        <f t="shared" si="42"/>
        <v>265694576</v>
      </c>
      <c r="CK49" s="8">
        <f t="shared" si="51"/>
        <v>0.99946009244784562</v>
      </c>
    </row>
    <row r="50" spans="1:89">
      <c r="A50" t="s">
        <v>48</v>
      </c>
      <c r="B50">
        <v>185904</v>
      </c>
      <c r="C50" s="1">
        <f t="shared" si="18"/>
        <v>264030240</v>
      </c>
      <c r="D50" s="8">
        <f t="shared" si="0"/>
        <v>0.99319937972473649</v>
      </c>
      <c r="F50" s="3" t="s">
        <v>48</v>
      </c>
      <c r="G50" s="4">
        <v>182603</v>
      </c>
      <c r="H50" s="1">
        <f t="shared" si="19"/>
        <v>264119675</v>
      </c>
      <c r="I50" s="8">
        <f t="shared" si="10"/>
        <v>0.99353580628907889</v>
      </c>
      <c r="K50" s="3" t="s">
        <v>48</v>
      </c>
      <c r="L50" s="4">
        <v>182603</v>
      </c>
      <c r="M50" s="1">
        <f t="shared" si="20"/>
        <v>264152272</v>
      </c>
      <c r="N50" s="8">
        <f t="shared" si="21"/>
        <v>0.99365842603210863</v>
      </c>
      <c r="P50" s="3" t="s">
        <v>48</v>
      </c>
      <c r="Q50" s="4">
        <v>116383</v>
      </c>
      <c r="R50" s="1">
        <f t="shared" si="22"/>
        <v>264265141</v>
      </c>
      <c r="S50" s="8">
        <f t="shared" si="23"/>
        <v>0.99408300399253524</v>
      </c>
      <c r="U50" s="3" t="s">
        <v>48</v>
      </c>
      <c r="V50" s="4">
        <v>83850</v>
      </c>
      <c r="W50" s="1">
        <f t="shared" si="24"/>
        <v>264340258</v>
      </c>
      <c r="X50" s="8">
        <f t="shared" si="25"/>
        <v>0.99436557070840381</v>
      </c>
      <c r="Z50" s="3" t="s">
        <v>48</v>
      </c>
      <c r="AA50" s="4">
        <v>83850</v>
      </c>
      <c r="AB50" s="1">
        <f t="shared" si="26"/>
        <v>264422978</v>
      </c>
      <c r="AC50" s="8">
        <f t="shared" si="27"/>
        <v>0.99467673753797159</v>
      </c>
      <c r="AE50" s="3" t="s">
        <v>48</v>
      </c>
      <c r="AF50" s="4">
        <v>79197</v>
      </c>
      <c r="AG50" s="1">
        <f t="shared" si="28"/>
        <v>264622635</v>
      </c>
      <c r="AH50" s="8">
        <f t="shared" si="29"/>
        <v>0.99542778487466188</v>
      </c>
      <c r="AJ50" s="3" t="s">
        <v>48</v>
      </c>
      <c r="AK50" s="4">
        <v>61424</v>
      </c>
      <c r="AL50" s="1">
        <f t="shared" si="30"/>
        <v>264709602</v>
      </c>
      <c r="AM50" s="8">
        <f t="shared" si="31"/>
        <v>0.99575492759307371</v>
      </c>
      <c r="AO50" s="3" t="s">
        <v>48</v>
      </c>
      <c r="AP50" s="4">
        <v>61424</v>
      </c>
      <c r="AQ50" s="1">
        <f t="shared" si="32"/>
        <v>264764421</v>
      </c>
      <c r="AR50" s="8">
        <f t="shared" si="33"/>
        <v>0.99596113956635801</v>
      </c>
      <c r="AT50" s="3" t="s">
        <v>48</v>
      </c>
      <c r="AU50" s="4">
        <v>61424</v>
      </c>
      <c r="AV50" s="1">
        <f t="shared" si="34"/>
        <v>264879569</v>
      </c>
      <c r="AW50" s="8">
        <f t="shared" si="43"/>
        <v>0.99639429041368732</v>
      </c>
      <c r="AY50" s="3" t="s">
        <v>46</v>
      </c>
      <c r="AZ50" s="4">
        <v>173655</v>
      </c>
      <c r="BA50" s="1">
        <f t="shared" si="35"/>
        <v>264870654</v>
      </c>
      <c r="BB50" s="8">
        <f t="shared" si="44"/>
        <v>0.99636075496536047</v>
      </c>
      <c r="BD50" s="3" t="s">
        <v>45</v>
      </c>
      <c r="BE50" s="4">
        <v>6535</v>
      </c>
      <c r="BF50" s="1">
        <f t="shared" si="36"/>
        <v>265704363</v>
      </c>
      <c r="BG50" s="8">
        <f t="shared" si="45"/>
        <v>0.99949690808808955</v>
      </c>
      <c r="BI50" s="3" t="s">
        <v>44</v>
      </c>
      <c r="BJ50" s="1">
        <v>3264</v>
      </c>
      <c r="BK50" s="1">
        <f t="shared" si="37"/>
        <v>265697828</v>
      </c>
      <c r="BL50" s="8">
        <f t="shared" si="46"/>
        <v>0.99947232545715115</v>
      </c>
      <c r="BN50" s="3" t="s">
        <v>44</v>
      </c>
      <c r="BO50" s="4">
        <v>3264</v>
      </c>
      <c r="BP50" s="1">
        <f t="shared" si="38"/>
        <v>265697840</v>
      </c>
      <c r="BQ50" s="8">
        <f t="shared" si="47"/>
        <v>0.9994723705974069</v>
      </c>
      <c r="BS50" s="3" t="s">
        <v>44</v>
      </c>
      <c r="BT50" s="4">
        <v>3264</v>
      </c>
      <c r="BU50" s="1">
        <f t="shared" si="39"/>
        <v>265697840</v>
      </c>
      <c r="BV50" s="8">
        <f t="shared" si="48"/>
        <v>0.9994723705974069</v>
      </c>
      <c r="BX50" s="3" t="s">
        <v>44</v>
      </c>
      <c r="BY50" s="4">
        <v>3264</v>
      </c>
      <c r="BZ50" s="1">
        <f t="shared" si="40"/>
        <v>265697840</v>
      </c>
      <c r="CA50" s="8">
        <f t="shared" si="49"/>
        <v>0.9994723705974069</v>
      </c>
      <c r="CC50" s="3" t="s">
        <v>44</v>
      </c>
      <c r="CD50" s="4">
        <v>3264</v>
      </c>
      <c r="CE50" s="1">
        <f t="shared" si="41"/>
        <v>265697840</v>
      </c>
      <c r="CF50" s="8">
        <f t="shared" si="50"/>
        <v>0.9994723705974069</v>
      </c>
      <c r="CH50" s="3" t="s">
        <v>44</v>
      </c>
      <c r="CI50" s="4">
        <v>3264</v>
      </c>
      <c r="CJ50" s="1">
        <f t="shared" si="42"/>
        <v>265697840</v>
      </c>
      <c r="CK50" s="8">
        <f t="shared" si="51"/>
        <v>0.9994723705974069</v>
      </c>
    </row>
    <row r="51" spans="1:89">
      <c r="A51" t="s">
        <v>49</v>
      </c>
      <c r="B51">
        <v>170909</v>
      </c>
      <c r="C51" s="1">
        <f t="shared" si="18"/>
        <v>264201149</v>
      </c>
      <c r="D51" s="8">
        <f t="shared" si="0"/>
        <v>0.99384228605542568</v>
      </c>
      <c r="F51" s="3" t="s">
        <v>49</v>
      </c>
      <c r="G51" s="4">
        <v>119808</v>
      </c>
      <c r="H51" s="1">
        <f t="shared" si="19"/>
        <v>264239483</v>
      </c>
      <c r="I51" s="8">
        <f t="shared" si="10"/>
        <v>0.9939864866023872</v>
      </c>
      <c r="K51" s="3" t="s">
        <v>49</v>
      </c>
      <c r="L51" s="4">
        <v>115020</v>
      </c>
      <c r="M51" s="1">
        <f t="shared" si="20"/>
        <v>264267292</v>
      </c>
      <c r="N51" s="8">
        <f t="shared" si="21"/>
        <v>0.99409109538337659</v>
      </c>
      <c r="P51" s="3" t="s">
        <v>49</v>
      </c>
      <c r="Q51" s="4">
        <v>84117</v>
      </c>
      <c r="R51" s="1">
        <f t="shared" si="22"/>
        <v>264349258</v>
      </c>
      <c r="S51" s="8">
        <f t="shared" si="23"/>
        <v>0.9943994259002088</v>
      </c>
      <c r="U51" s="3" t="s">
        <v>49</v>
      </c>
      <c r="V51" s="4">
        <v>80595</v>
      </c>
      <c r="W51" s="1">
        <f t="shared" si="24"/>
        <v>264420853</v>
      </c>
      <c r="X51" s="8">
        <f t="shared" si="25"/>
        <v>0.99466874395101768</v>
      </c>
      <c r="Z51" s="3" t="s">
        <v>49</v>
      </c>
      <c r="AA51" s="4">
        <v>79563</v>
      </c>
      <c r="AB51" s="1">
        <f t="shared" si="26"/>
        <v>264502541</v>
      </c>
      <c r="AC51" s="8">
        <f t="shared" si="27"/>
        <v>0.99497602871859181</v>
      </c>
      <c r="AE51" s="3" t="s">
        <v>49</v>
      </c>
      <c r="AF51" s="4">
        <v>79563</v>
      </c>
      <c r="AG51" s="1">
        <f t="shared" si="28"/>
        <v>264702198</v>
      </c>
      <c r="AH51" s="8">
        <f t="shared" si="29"/>
        <v>0.9957270760552821</v>
      </c>
      <c r="AJ51" s="3" t="s">
        <v>49</v>
      </c>
      <c r="AK51" s="4">
        <v>69974</v>
      </c>
      <c r="AL51" s="1">
        <f t="shared" si="30"/>
        <v>264779576</v>
      </c>
      <c r="AM51" s="8">
        <f t="shared" si="31"/>
        <v>0.99601814794766963</v>
      </c>
      <c r="AO51" s="3" t="s">
        <v>49</v>
      </c>
      <c r="AP51" s="4">
        <v>45161</v>
      </c>
      <c r="AQ51" s="1">
        <f t="shared" si="32"/>
        <v>264809582</v>
      </c>
      <c r="AR51" s="8">
        <f t="shared" si="33"/>
        <v>0.99613102115714758</v>
      </c>
      <c r="AT51" s="3" t="s">
        <v>49</v>
      </c>
      <c r="AU51" s="4">
        <v>40670</v>
      </c>
      <c r="AV51" s="1">
        <f t="shared" si="34"/>
        <v>264920239</v>
      </c>
      <c r="AW51" s="8">
        <f t="shared" si="43"/>
        <v>0.9965472782637661</v>
      </c>
      <c r="AY51" s="3" t="s">
        <v>47</v>
      </c>
      <c r="AZ51" s="4">
        <v>82039</v>
      </c>
      <c r="BA51" s="1">
        <f t="shared" si="35"/>
        <v>264952693</v>
      </c>
      <c r="BB51" s="8">
        <f t="shared" si="44"/>
        <v>0.99666936008541496</v>
      </c>
      <c r="BD51" s="3" t="s">
        <v>46</v>
      </c>
      <c r="BE51" s="4">
        <v>7666</v>
      </c>
      <c r="BF51" s="1">
        <f t="shared" si="36"/>
        <v>265712029</v>
      </c>
      <c r="BG51" s="8">
        <f t="shared" si="45"/>
        <v>0.99952574518813153</v>
      </c>
      <c r="BI51" s="3" t="s">
        <v>45</v>
      </c>
      <c r="BJ51" s="1">
        <v>6535</v>
      </c>
      <c r="BK51" s="1">
        <f t="shared" si="37"/>
        <v>265704363</v>
      </c>
      <c r="BL51" s="8">
        <f t="shared" si="46"/>
        <v>0.99949690808808955</v>
      </c>
      <c r="BN51" s="3" t="s">
        <v>45</v>
      </c>
      <c r="BO51" s="4">
        <v>6535</v>
      </c>
      <c r="BP51" s="1">
        <f t="shared" si="38"/>
        <v>265704375</v>
      </c>
      <c r="BQ51" s="8">
        <f t="shared" si="47"/>
        <v>0.99949695322834531</v>
      </c>
      <c r="BS51" s="3" t="s">
        <v>45</v>
      </c>
      <c r="BT51" s="4">
        <v>6535</v>
      </c>
      <c r="BU51" s="1">
        <f t="shared" si="39"/>
        <v>265704375</v>
      </c>
      <c r="BV51" s="8">
        <f t="shared" si="48"/>
        <v>0.99949695322834531</v>
      </c>
      <c r="BX51" s="3" t="s">
        <v>45</v>
      </c>
      <c r="BY51" s="4">
        <v>6535</v>
      </c>
      <c r="BZ51" s="1">
        <f t="shared" si="40"/>
        <v>265704375</v>
      </c>
      <c r="CA51" s="8">
        <f t="shared" si="49"/>
        <v>0.99949695322834531</v>
      </c>
      <c r="CC51" s="3" t="s">
        <v>45</v>
      </c>
      <c r="CD51" s="4">
        <v>6535</v>
      </c>
      <c r="CE51" s="1">
        <f t="shared" si="41"/>
        <v>265704375</v>
      </c>
      <c r="CF51" s="8">
        <f t="shared" si="50"/>
        <v>0.99949695322834531</v>
      </c>
      <c r="CH51" s="3" t="s">
        <v>45</v>
      </c>
      <c r="CI51" s="4">
        <v>6535</v>
      </c>
      <c r="CJ51" s="1">
        <f t="shared" si="42"/>
        <v>265704375</v>
      </c>
      <c r="CK51" s="8">
        <f t="shared" si="51"/>
        <v>0.99949695322834531</v>
      </c>
    </row>
    <row r="52" spans="1:89">
      <c r="A52" t="s">
        <v>50</v>
      </c>
      <c r="B52">
        <v>244789</v>
      </c>
      <c r="C52" s="1">
        <f t="shared" si="18"/>
        <v>264445938</v>
      </c>
      <c r="D52" s="8">
        <f t="shared" si="0"/>
        <v>0.99476310589395411</v>
      </c>
      <c r="F52" s="3" t="s">
        <v>50</v>
      </c>
      <c r="G52" s="4">
        <v>221981</v>
      </c>
      <c r="H52" s="1">
        <f t="shared" si="19"/>
        <v>264461464</v>
      </c>
      <c r="I52" s="8">
        <f t="shared" si="10"/>
        <v>0.99482150986150575</v>
      </c>
      <c r="K52" s="3" t="s">
        <v>50</v>
      </c>
      <c r="L52" s="4">
        <v>203819</v>
      </c>
      <c r="M52" s="1">
        <f t="shared" si="20"/>
        <v>264471111</v>
      </c>
      <c r="N52" s="8">
        <f t="shared" si="21"/>
        <v>0.9948577988654328</v>
      </c>
      <c r="P52" s="3" t="s">
        <v>50</v>
      </c>
      <c r="Q52" s="4">
        <v>203819</v>
      </c>
      <c r="R52" s="1">
        <f t="shared" si="22"/>
        <v>264553077</v>
      </c>
      <c r="S52" s="8">
        <f t="shared" si="23"/>
        <v>0.9951661293822649</v>
      </c>
      <c r="U52" s="3" t="s">
        <v>50</v>
      </c>
      <c r="V52" s="4">
        <v>202435</v>
      </c>
      <c r="W52" s="1">
        <f t="shared" si="24"/>
        <v>264623288</v>
      </c>
      <c r="X52" s="8">
        <f t="shared" si="25"/>
        <v>0.99543024125691182</v>
      </c>
      <c r="Z52" s="3" t="s">
        <v>50</v>
      </c>
      <c r="AA52" s="4">
        <v>197220</v>
      </c>
      <c r="AB52" s="1">
        <f t="shared" si="26"/>
        <v>264699761</v>
      </c>
      <c r="AC52" s="8">
        <f t="shared" si="27"/>
        <v>0.99571790882167888</v>
      </c>
      <c r="AE52" s="3" t="s">
        <v>50</v>
      </c>
      <c r="AF52" s="4">
        <v>152382</v>
      </c>
      <c r="AG52" s="1">
        <f t="shared" si="28"/>
        <v>264854580</v>
      </c>
      <c r="AH52" s="8">
        <f t="shared" si="29"/>
        <v>0.99630028959279671</v>
      </c>
      <c r="AJ52" s="3" t="s">
        <v>50</v>
      </c>
      <c r="AK52" s="4">
        <v>148403</v>
      </c>
      <c r="AL52" s="1">
        <f t="shared" si="30"/>
        <v>264927979</v>
      </c>
      <c r="AM52" s="8">
        <f t="shared" si="31"/>
        <v>0.99657639372871842</v>
      </c>
      <c r="AO52" s="3" t="s">
        <v>50</v>
      </c>
      <c r="AP52" s="4">
        <v>148403</v>
      </c>
      <c r="AQ52" s="1">
        <f t="shared" si="32"/>
        <v>264957985</v>
      </c>
      <c r="AR52" s="8">
        <f t="shared" si="33"/>
        <v>0.99668926693819637</v>
      </c>
      <c r="AT52" s="3" t="s">
        <v>50</v>
      </c>
      <c r="AU52" s="4">
        <v>130193</v>
      </c>
      <c r="AV52" s="1">
        <f t="shared" si="34"/>
        <v>265050432</v>
      </c>
      <c r="AW52" s="8">
        <f t="shared" si="43"/>
        <v>0.99703702370672942</v>
      </c>
      <c r="AY52" s="3" t="s">
        <v>48</v>
      </c>
      <c r="AZ52" s="4">
        <v>61424</v>
      </c>
      <c r="BA52" s="1">
        <f t="shared" si="35"/>
        <v>265014117</v>
      </c>
      <c r="BB52" s="8">
        <f t="shared" si="44"/>
        <v>0.99690041800779616</v>
      </c>
      <c r="BD52" s="3" t="s">
        <v>47</v>
      </c>
      <c r="BE52" s="4">
        <v>300</v>
      </c>
      <c r="BF52" s="1">
        <f t="shared" si="36"/>
        <v>265712329</v>
      </c>
      <c r="BG52" s="8">
        <f t="shared" si="45"/>
        <v>0.99952687369452498</v>
      </c>
      <c r="BI52" s="3" t="s">
        <v>46</v>
      </c>
      <c r="BJ52" s="1">
        <v>7666</v>
      </c>
      <c r="BK52" s="1">
        <f t="shared" si="37"/>
        <v>265712029</v>
      </c>
      <c r="BL52" s="8">
        <f t="shared" si="46"/>
        <v>0.99952574518813153</v>
      </c>
      <c r="BN52" s="3" t="s">
        <v>46</v>
      </c>
      <c r="BO52" s="4">
        <v>7666</v>
      </c>
      <c r="BP52" s="1">
        <f t="shared" si="38"/>
        <v>265712041</v>
      </c>
      <c r="BQ52" s="8">
        <f t="shared" si="47"/>
        <v>0.99952579032838729</v>
      </c>
      <c r="BS52" s="3" t="s">
        <v>46</v>
      </c>
      <c r="BT52" s="4">
        <v>7666</v>
      </c>
      <c r="BU52" s="1">
        <f t="shared" si="39"/>
        <v>265712041</v>
      </c>
      <c r="BV52" s="8">
        <f t="shared" si="48"/>
        <v>0.99952579032838729</v>
      </c>
      <c r="BX52" s="3" t="s">
        <v>46</v>
      </c>
      <c r="BY52" s="4">
        <v>7666</v>
      </c>
      <c r="BZ52" s="1">
        <f t="shared" si="40"/>
        <v>265712041</v>
      </c>
      <c r="CA52" s="8">
        <f t="shared" si="49"/>
        <v>0.99952579032838729</v>
      </c>
      <c r="CC52" s="3" t="s">
        <v>46</v>
      </c>
      <c r="CD52" s="4">
        <v>7666</v>
      </c>
      <c r="CE52" s="1">
        <f t="shared" si="41"/>
        <v>265712041</v>
      </c>
      <c r="CF52" s="8">
        <f t="shared" si="50"/>
        <v>0.99952579032838729</v>
      </c>
      <c r="CH52" s="3" t="s">
        <v>46</v>
      </c>
      <c r="CI52" s="4">
        <v>7666</v>
      </c>
      <c r="CJ52" s="1">
        <f t="shared" si="42"/>
        <v>265712041</v>
      </c>
      <c r="CK52" s="8">
        <f t="shared" si="51"/>
        <v>0.99952579032838729</v>
      </c>
    </row>
    <row r="53" spans="1:89">
      <c r="A53" t="s">
        <v>51</v>
      </c>
      <c r="B53">
        <v>212954</v>
      </c>
      <c r="C53" s="1">
        <f t="shared" si="18"/>
        <v>264658892</v>
      </c>
      <c r="D53" s="8">
        <f t="shared" si="0"/>
        <v>0.99556417239569239</v>
      </c>
      <c r="F53" s="3" t="s">
        <v>51</v>
      </c>
      <c r="G53" s="4">
        <v>212954</v>
      </c>
      <c r="H53" s="1">
        <f t="shared" si="19"/>
        <v>264674418</v>
      </c>
      <c r="I53" s="8">
        <f t="shared" si="10"/>
        <v>0.99562257636324403</v>
      </c>
      <c r="K53" s="3" t="s">
        <v>51</v>
      </c>
      <c r="L53" s="4">
        <v>212954</v>
      </c>
      <c r="M53" s="1">
        <f t="shared" si="20"/>
        <v>264684065</v>
      </c>
      <c r="N53" s="8">
        <f t="shared" si="21"/>
        <v>0.99565886536717096</v>
      </c>
      <c r="P53" s="3" t="s">
        <v>51</v>
      </c>
      <c r="Q53" s="4">
        <v>176886</v>
      </c>
      <c r="R53" s="1">
        <f t="shared" si="22"/>
        <v>264729963</v>
      </c>
      <c r="S53" s="8">
        <f t="shared" si="23"/>
        <v>0.99583151932200054</v>
      </c>
      <c r="U53" s="3" t="s">
        <v>51</v>
      </c>
      <c r="V53" s="4">
        <v>176886</v>
      </c>
      <c r="W53" s="1">
        <f t="shared" si="24"/>
        <v>264800174</v>
      </c>
      <c r="X53" s="8">
        <f t="shared" si="25"/>
        <v>0.99609563119664746</v>
      </c>
      <c r="Z53" s="3" t="s">
        <v>51</v>
      </c>
      <c r="AA53" s="4">
        <v>176886</v>
      </c>
      <c r="AB53" s="1">
        <f t="shared" si="26"/>
        <v>264876647</v>
      </c>
      <c r="AC53" s="8">
        <f t="shared" si="27"/>
        <v>0.99638329876141463</v>
      </c>
      <c r="AE53" s="3" t="s">
        <v>51</v>
      </c>
      <c r="AF53" s="4">
        <v>126998</v>
      </c>
      <c r="AG53" s="1">
        <f t="shared" si="28"/>
        <v>264981578</v>
      </c>
      <c r="AH53" s="8">
        <f t="shared" si="29"/>
        <v>0.99677801644266917</v>
      </c>
      <c r="AJ53" s="3" t="s">
        <v>51</v>
      </c>
      <c r="AK53" s="4">
        <v>93639</v>
      </c>
      <c r="AL53" s="1">
        <f t="shared" si="30"/>
        <v>265021618</v>
      </c>
      <c r="AM53" s="8">
        <f t="shared" si="31"/>
        <v>0.99692863442932167</v>
      </c>
      <c r="AO53" s="3" t="s">
        <v>51</v>
      </c>
      <c r="AP53" s="4">
        <v>93639</v>
      </c>
      <c r="AQ53" s="1">
        <f t="shared" si="32"/>
        <v>265051624</v>
      </c>
      <c r="AR53" s="8">
        <f t="shared" si="33"/>
        <v>0.99704150763879962</v>
      </c>
      <c r="AT53" s="3" t="s">
        <v>51</v>
      </c>
      <c r="AU53" s="4">
        <v>93639</v>
      </c>
      <c r="AV53" s="1">
        <f t="shared" si="34"/>
        <v>265144071</v>
      </c>
      <c r="AW53" s="8">
        <f t="shared" si="43"/>
        <v>0.99738926440733267</v>
      </c>
      <c r="AY53" s="3" t="s">
        <v>49</v>
      </c>
      <c r="AZ53" s="4">
        <v>34999</v>
      </c>
      <c r="BA53" s="1">
        <f t="shared" si="35"/>
        <v>265049116</v>
      </c>
      <c r="BB53" s="8">
        <f t="shared" si="44"/>
        <v>0.99703207332534993</v>
      </c>
      <c r="BD53" s="3" t="s">
        <v>48</v>
      </c>
      <c r="BE53" s="4">
        <v>8913</v>
      </c>
      <c r="BF53" s="1">
        <f t="shared" si="36"/>
        <v>265721242</v>
      </c>
      <c r="BG53" s="8">
        <f t="shared" si="45"/>
        <v>0.9995604016194759</v>
      </c>
      <c r="BI53" s="3" t="s">
        <v>47</v>
      </c>
      <c r="BJ53" s="1">
        <v>300</v>
      </c>
      <c r="BK53" s="1">
        <f t="shared" si="37"/>
        <v>265712329</v>
      </c>
      <c r="BL53" s="8">
        <f t="shared" si="46"/>
        <v>0.99952687369452498</v>
      </c>
      <c r="BN53" s="3" t="s">
        <v>47</v>
      </c>
      <c r="BO53" s="4">
        <v>300</v>
      </c>
      <c r="BP53" s="1">
        <f t="shared" si="38"/>
        <v>265712341</v>
      </c>
      <c r="BQ53" s="8">
        <f t="shared" si="47"/>
        <v>0.99952691883478073</v>
      </c>
      <c r="BS53" s="3" t="s">
        <v>47</v>
      </c>
      <c r="BT53" s="4">
        <v>300</v>
      </c>
      <c r="BU53" s="1">
        <f t="shared" si="39"/>
        <v>265712341</v>
      </c>
      <c r="BV53" s="8">
        <f t="shared" si="48"/>
        <v>0.99952691883478073</v>
      </c>
      <c r="BX53" s="3" t="s">
        <v>47</v>
      </c>
      <c r="BY53" s="4">
        <v>300</v>
      </c>
      <c r="BZ53" s="1">
        <f t="shared" si="40"/>
        <v>265712341</v>
      </c>
      <c r="CA53" s="8">
        <f t="shared" si="49"/>
        <v>0.99952691883478073</v>
      </c>
      <c r="CC53" s="3" t="s">
        <v>47</v>
      </c>
      <c r="CD53" s="4">
        <v>300</v>
      </c>
      <c r="CE53" s="1">
        <f t="shared" si="41"/>
        <v>265712341</v>
      </c>
      <c r="CF53" s="8">
        <f t="shared" si="50"/>
        <v>0.99952691883478073</v>
      </c>
      <c r="CH53" s="3" t="s">
        <v>47</v>
      </c>
      <c r="CI53" s="4">
        <v>300</v>
      </c>
      <c r="CJ53" s="1">
        <f t="shared" si="42"/>
        <v>265712341</v>
      </c>
      <c r="CK53" s="8">
        <f t="shared" si="51"/>
        <v>0.99952691883478073</v>
      </c>
    </row>
    <row r="54" spans="1:89">
      <c r="A54" t="s">
        <v>52</v>
      </c>
      <c r="B54">
        <v>168961</v>
      </c>
      <c r="C54" s="1">
        <f t="shared" si="18"/>
        <v>264827853</v>
      </c>
      <c r="D54" s="8">
        <f t="shared" si="0"/>
        <v>0.99619975095819968</v>
      </c>
      <c r="F54" s="3" t="s">
        <v>52</v>
      </c>
      <c r="G54" s="4">
        <v>167939</v>
      </c>
      <c r="H54" s="1">
        <f t="shared" si="19"/>
        <v>264842357</v>
      </c>
      <c r="I54" s="8">
        <f t="shared" si="10"/>
        <v>0.99625431048063751</v>
      </c>
      <c r="K54" s="3" t="s">
        <v>52</v>
      </c>
      <c r="L54" s="4">
        <v>167939</v>
      </c>
      <c r="M54" s="1">
        <f t="shared" si="20"/>
        <v>264852004</v>
      </c>
      <c r="N54" s="8">
        <f t="shared" si="21"/>
        <v>0.99629059948456444</v>
      </c>
      <c r="P54" s="3" t="s">
        <v>52</v>
      </c>
      <c r="Q54" s="4">
        <v>153104</v>
      </c>
      <c r="R54" s="1">
        <f t="shared" si="22"/>
        <v>264883067</v>
      </c>
      <c r="S54" s="8">
        <f t="shared" si="23"/>
        <v>0.99640744879823551</v>
      </c>
      <c r="U54" s="3" t="s">
        <v>52</v>
      </c>
      <c r="V54" s="4">
        <v>119426</v>
      </c>
      <c r="W54" s="1">
        <f t="shared" si="24"/>
        <v>264919600</v>
      </c>
      <c r="X54" s="8">
        <f t="shared" si="25"/>
        <v>0.99654487454514795</v>
      </c>
      <c r="Z54" s="3" t="s">
        <v>52</v>
      </c>
      <c r="AA54" s="4">
        <v>109679</v>
      </c>
      <c r="AB54" s="1">
        <f t="shared" si="26"/>
        <v>264986326</v>
      </c>
      <c r="AC54" s="8">
        <f t="shared" si="27"/>
        <v>0.99679587693719029</v>
      </c>
      <c r="AE54" s="3" t="s">
        <v>52</v>
      </c>
      <c r="AF54" s="4">
        <v>69708</v>
      </c>
      <c r="AG54" s="1">
        <f t="shared" si="28"/>
        <v>265051286</v>
      </c>
      <c r="AH54" s="8">
        <f t="shared" si="29"/>
        <v>0.99704023618826287</v>
      </c>
      <c r="AJ54" s="3" t="s">
        <v>52</v>
      </c>
      <c r="AK54" s="4">
        <v>45237</v>
      </c>
      <c r="AL54" s="1">
        <f t="shared" si="30"/>
        <v>265066855</v>
      </c>
      <c r="AM54" s="8">
        <f t="shared" si="31"/>
        <v>0.99709880190839761</v>
      </c>
      <c r="AO54" s="3" t="s">
        <v>52</v>
      </c>
      <c r="AP54" s="4">
        <v>45237</v>
      </c>
      <c r="AQ54" s="1">
        <f t="shared" si="32"/>
        <v>265096861</v>
      </c>
      <c r="AR54" s="8">
        <f t="shared" si="33"/>
        <v>0.99721167511787545</v>
      </c>
      <c r="AT54" s="3" t="s">
        <v>52</v>
      </c>
      <c r="AU54" s="4">
        <v>45237</v>
      </c>
      <c r="AV54" s="1">
        <f t="shared" si="34"/>
        <v>265189308</v>
      </c>
      <c r="AW54" s="8">
        <f t="shared" si="43"/>
        <v>0.99755943188640861</v>
      </c>
      <c r="AY54" s="3" t="s">
        <v>50</v>
      </c>
      <c r="AZ54" s="4">
        <v>92713</v>
      </c>
      <c r="BA54" s="1">
        <f t="shared" si="35"/>
        <v>265141829</v>
      </c>
      <c r="BB54" s="8">
        <f t="shared" si="44"/>
        <v>0.99738083070288519</v>
      </c>
      <c r="BD54" s="3" t="s">
        <v>49</v>
      </c>
      <c r="BE54" s="4">
        <v>20044</v>
      </c>
      <c r="BF54" s="1">
        <f t="shared" si="36"/>
        <v>265741286</v>
      </c>
      <c r="BG54" s="8">
        <f t="shared" si="45"/>
        <v>0.99963580089331361</v>
      </c>
      <c r="BI54" s="3" t="s">
        <v>48</v>
      </c>
      <c r="BJ54" s="1">
        <v>8913</v>
      </c>
      <c r="BK54" s="1">
        <f t="shared" si="37"/>
        <v>265721242</v>
      </c>
      <c r="BL54" s="8">
        <f t="shared" si="46"/>
        <v>0.9995604016194759</v>
      </c>
      <c r="BN54" s="3" t="s">
        <v>48</v>
      </c>
      <c r="BO54" s="4">
        <v>8913</v>
      </c>
      <c r="BP54" s="1">
        <f t="shared" si="38"/>
        <v>265721254</v>
      </c>
      <c r="BQ54" s="8">
        <f t="shared" si="47"/>
        <v>0.99956044675973166</v>
      </c>
      <c r="BS54" s="3" t="s">
        <v>48</v>
      </c>
      <c r="BT54" s="4">
        <v>8913</v>
      </c>
      <c r="BU54" s="1">
        <f t="shared" si="39"/>
        <v>265721254</v>
      </c>
      <c r="BV54" s="8">
        <f t="shared" si="48"/>
        <v>0.99956044675973166</v>
      </c>
      <c r="BX54" s="3" t="s">
        <v>48</v>
      </c>
      <c r="BY54" s="4">
        <v>8913</v>
      </c>
      <c r="BZ54" s="1">
        <f t="shared" si="40"/>
        <v>265721254</v>
      </c>
      <c r="CA54" s="8">
        <f t="shared" si="49"/>
        <v>0.99956044675973166</v>
      </c>
      <c r="CC54" s="3" t="s">
        <v>48</v>
      </c>
      <c r="CD54" s="4">
        <v>8913</v>
      </c>
      <c r="CE54" s="1">
        <f t="shared" si="41"/>
        <v>265721254</v>
      </c>
      <c r="CF54" s="8">
        <f t="shared" si="50"/>
        <v>0.99956044675973166</v>
      </c>
      <c r="CH54" s="3" t="s">
        <v>48</v>
      </c>
      <c r="CI54" s="4">
        <v>8913</v>
      </c>
      <c r="CJ54" s="1">
        <f t="shared" si="42"/>
        <v>265721254</v>
      </c>
      <c r="CK54" s="8">
        <f t="shared" si="51"/>
        <v>0.99956044675973166</v>
      </c>
    </row>
    <row r="55" spans="1:89">
      <c r="A55" t="s">
        <v>53</v>
      </c>
      <c r="B55">
        <v>201309</v>
      </c>
      <c r="C55" s="1">
        <f t="shared" si="18"/>
        <v>265029162</v>
      </c>
      <c r="D55" s="8">
        <f t="shared" si="0"/>
        <v>0.99695701260343028</v>
      </c>
      <c r="F55" s="3" t="s">
        <v>53</v>
      </c>
      <c r="G55" s="4">
        <v>201309</v>
      </c>
      <c r="H55" s="1">
        <f t="shared" si="19"/>
        <v>265043666</v>
      </c>
      <c r="I55" s="8">
        <f t="shared" si="10"/>
        <v>0.997011572125868</v>
      </c>
      <c r="K55" s="3" t="s">
        <v>53</v>
      </c>
      <c r="L55" s="4">
        <v>201309</v>
      </c>
      <c r="M55" s="1">
        <f t="shared" si="20"/>
        <v>265053313</v>
      </c>
      <c r="N55" s="8">
        <f t="shared" si="21"/>
        <v>0.99704786112979504</v>
      </c>
      <c r="P55" s="3" t="s">
        <v>53</v>
      </c>
      <c r="Q55" s="4">
        <v>201309</v>
      </c>
      <c r="R55" s="1">
        <f t="shared" si="22"/>
        <v>265084376</v>
      </c>
      <c r="S55" s="8">
        <f t="shared" si="23"/>
        <v>0.997164710443466</v>
      </c>
      <c r="U55" s="3" t="s">
        <v>53</v>
      </c>
      <c r="V55" s="4">
        <v>184806</v>
      </c>
      <c r="W55" s="1">
        <f t="shared" si="24"/>
        <v>265104406</v>
      </c>
      <c r="X55" s="8">
        <f t="shared" si="25"/>
        <v>0.99724005705367202</v>
      </c>
      <c r="Z55" s="3" t="s">
        <v>53</v>
      </c>
      <c r="AA55" s="4">
        <v>161060</v>
      </c>
      <c r="AB55" s="1">
        <f t="shared" si="26"/>
        <v>265147386</v>
      </c>
      <c r="AC55" s="8">
        <f t="shared" si="27"/>
        <v>0.99740173440298086</v>
      </c>
      <c r="AE55" s="3" t="s">
        <v>53</v>
      </c>
      <c r="AF55" s="4">
        <v>122816</v>
      </c>
      <c r="AG55" s="1">
        <f t="shared" si="28"/>
        <v>265174102</v>
      </c>
      <c r="AH55" s="8">
        <f t="shared" si="29"/>
        <v>0.99750223165900997</v>
      </c>
      <c r="AJ55" s="3" t="s">
        <v>53</v>
      </c>
      <c r="AK55" s="4">
        <v>122816</v>
      </c>
      <c r="AL55" s="1">
        <f t="shared" si="30"/>
        <v>265189671</v>
      </c>
      <c r="AM55" s="8">
        <f t="shared" si="31"/>
        <v>0.99756079737914471</v>
      </c>
      <c r="AO55" s="3" t="s">
        <v>53</v>
      </c>
      <c r="AP55" s="4">
        <v>112766</v>
      </c>
      <c r="AQ55" s="1">
        <f t="shared" si="32"/>
        <v>265209627</v>
      </c>
      <c r="AR55" s="8">
        <f t="shared" si="33"/>
        <v>0.9976358656244404</v>
      </c>
      <c r="AT55" s="3" t="s">
        <v>53</v>
      </c>
      <c r="AU55" s="4">
        <v>96538</v>
      </c>
      <c r="AV55" s="1">
        <f t="shared" si="34"/>
        <v>265285846</v>
      </c>
      <c r="AW55" s="8">
        <f t="shared" si="43"/>
        <v>0.997922577720461</v>
      </c>
      <c r="AY55" s="3" t="s">
        <v>51</v>
      </c>
      <c r="AZ55" s="4">
        <v>12429</v>
      </c>
      <c r="BA55" s="1">
        <f t="shared" si="35"/>
        <v>265154258</v>
      </c>
      <c r="BB55" s="8">
        <f t="shared" si="44"/>
        <v>0.99742758472276793</v>
      </c>
      <c r="BD55" s="3" t="s">
        <v>50</v>
      </c>
      <c r="BE55" s="4">
        <v>1188</v>
      </c>
      <c r="BF55" s="1">
        <f t="shared" si="36"/>
        <v>265742474</v>
      </c>
      <c r="BG55" s="8">
        <f t="shared" si="45"/>
        <v>0.99964026977863185</v>
      </c>
      <c r="BI55" s="3" t="s">
        <v>49</v>
      </c>
      <c r="BJ55" s="1">
        <v>20044</v>
      </c>
      <c r="BK55" s="1">
        <f t="shared" si="37"/>
        <v>265741286</v>
      </c>
      <c r="BL55" s="8">
        <f t="shared" si="46"/>
        <v>0.99963580089331361</v>
      </c>
      <c r="BN55" s="3" t="s">
        <v>49</v>
      </c>
      <c r="BO55" s="4">
        <v>20044</v>
      </c>
      <c r="BP55" s="1">
        <f t="shared" si="38"/>
        <v>265741298</v>
      </c>
      <c r="BQ55" s="8">
        <f t="shared" si="47"/>
        <v>0.99963584603356936</v>
      </c>
      <c r="BS55" s="3" t="s">
        <v>49</v>
      </c>
      <c r="BT55" s="4">
        <v>20044</v>
      </c>
      <c r="BU55" s="1">
        <f t="shared" si="39"/>
        <v>265741298</v>
      </c>
      <c r="BV55" s="8">
        <f t="shared" si="48"/>
        <v>0.99963584603356936</v>
      </c>
      <c r="BX55" s="3" t="s">
        <v>49</v>
      </c>
      <c r="BY55" s="4">
        <v>20044</v>
      </c>
      <c r="BZ55" s="1">
        <f t="shared" si="40"/>
        <v>265741298</v>
      </c>
      <c r="CA55" s="8">
        <f t="shared" si="49"/>
        <v>0.99963584603356936</v>
      </c>
      <c r="CC55" s="3" t="s">
        <v>49</v>
      </c>
      <c r="CD55" s="4">
        <v>20044</v>
      </c>
      <c r="CE55" s="1">
        <f t="shared" si="41"/>
        <v>265741298</v>
      </c>
      <c r="CF55" s="8">
        <f t="shared" si="50"/>
        <v>0.99963584603356936</v>
      </c>
      <c r="CH55" s="3" t="s">
        <v>49</v>
      </c>
      <c r="CI55" s="4">
        <v>20044</v>
      </c>
      <c r="CJ55" s="1">
        <f t="shared" si="42"/>
        <v>265741298</v>
      </c>
      <c r="CK55" s="8">
        <f t="shared" si="51"/>
        <v>0.99963584603356936</v>
      </c>
    </row>
    <row r="56" spans="1:89">
      <c r="A56" t="s">
        <v>54</v>
      </c>
      <c r="B56">
        <v>108364</v>
      </c>
      <c r="C56" s="1">
        <f t="shared" si="18"/>
        <v>265137526</v>
      </c>
      <c r="D56" s="8">
        <f t="shared" si="0"/>
        <v>0.99736464415951442</v>
      </c>
      <c r="F56" s="3" t="s">
        <v>54</v>
      </c>
      <c r="G56" s="4">
        <v>106540</v>
      </c>
      <c r="H56" s="1">
        <f t="shared" si="19"/>
        <v>265150206</v>
      </c>
      <c r="I56" s="8">
        <f t="shared" si="10"/>
        <v>0.99741234236307974</v>
      </c>
      <c r="K56" s="3" t="s">
        <v>54</v>
      </c>
      <c r="L56" s="4">
        <v>104640</v>
      </c>
      <c r="M56" s="1">
        <f t="shared" si="20"/>
        <v>265157953</v>
      </c>
      <c r="N56" s="8">
        <f t="shared" si="21"/>
        <v>0.9974414841598479</v>
      </c>
      <c r="P56" s="3" t="s">
        <v>54</v>
      </c>
      <c r="Q56" s="4">
        <v>89094</v>
      </c>
      <c r="R56" s="1">
        <f t="shared" si="22"/>
        <v>265173470</v>
      </c>
      <c r="S56" s="8">
        <f t="shared" si="23"/>
        <v>0.99749985427220766</v>
      </c>
      <c r="U56" s="3" t="s">
        <v>54</v>
      </c>
      <c r="V56" s="4">
        <v>89094</v>
      </c>
      <c r="W56" s="1">
        <f t="shared" si="24"/>
        <v>265193500</v>
      </c>
      <c r="X56" s="8">
        <f t="shared" si="25"/>
        <v>0.9975752008824138</v>
      </c>
      <c r="Z56" s="3" t="s">
        <v>54</v>
      </c>
      <c r="AA56" s="4">
        <v>89094</v>
      </c>
      <c r="AB56" s="1">
        <f t="shared" si="26"/>
        <v>265236480</v>
      </c>
      <c r="AC56" s="8">
        <f t="shared" si="27"/>
        <v>0.99773687823172252</v>
      </c>
      <c r="AE56" s="3" t="s">
        <v>54</v>
      </c>
      <c r="AF56" s="4">
        <v>84558</v>
      </c>
      <c r="AG56" s="1">
        <f t="shared" si="28"/>
        <v>265258660</v>
      </c>
      <c r="AH56" s="8">
        <f t="shared" si="29"/>
        <v>0.99782031247108205</v>
      </c>
      <c r="AJ56" s="3" t="s">
        <v>54</v>
      </c>
      <c r="AK56" s="4">
        <v>84068</v>
      </c>
      <c r="AL56" s="1">
        <f t="shared" si="30"/>
        <v>265273739</v>
      </c>
      <c r="AM56" s="8">
        <f t="shared" si="31"/>
        <v>0.99787703496410729</v>
      </c>
      <c r="AO56" s="3" t="s">
        <v>54</v>
      </c>
      <c r="AP56" s="4">
        <v>78813</v>
      </c>
      <c r="AQ56" s="1">
        <f t="shared" si="32"/>
        <v>265288440</v>
      </c>
      <c r="AR56" s="8">
        <f t="shared" si="33"/>
        <v>0.99793233553907679</v>
      </c>
      <c r="AT56" s="3" t="s">
        <v>54</v>
      </c>
      <c r="AU56" s="4">
        <v>74685</v>
      </c>
      <c r="AV56" s="1">
        <f t="shared" si="34"/>
        <v>265360531</v>
      </c>
      <c r="AW56" s="8">
        <f t="shared" si="43"/>
        <v>0.99820351938712293</v>
      </c>
      <c r="AY56" s="3" t="s">
        <v>52</v>
      </c>
      <c r="AZ56" s="4">
        <v>45237</v>
      </c>
      <c r="BA56" s="1">
        <f t="shared" si="35"/>
        <v>265199495</v>
      </c>
      <c r="BB56" s="8">
        <f t="shared" si="44"/>
        <v>0.99759775220184388</v>
      </c>
      <c r="BD56" s="3" t="s">
        <v>51</v>
      </c>
      <c r="BE56" s="4">
        <v>12429</v>
      </c>
      <c r="BF56" s="1">
        <f t="shared" si="36"/>
        <v>265754903</v>
      </c>
      <c r="BG56" s="8">
        <f t="shared" si="45"/>
        <v>0.9996870237985146</v>
      </c>
      <c r="BI56" s="3" t="s">
        <v>50</v>
      </c>
      <c r="BJ56" s="1">
        <v>1188</v>
      </c>
      <c r="BK56" s="1">
        <f t="shared" si="37"/>
        <v>265742474</v>
      </c>
      <c r="BL56" s="8">
        <f t="shared" si="46"/>
        <v>0.99964026977863185</v>
      </c>
      <c r="BN56" s="3" t="s">
        <v>50</v>
      </c>
      <c r="BO56" s="4">
        <v>1188</v>
      </c>
      <c r="BP56" s="1">
        <f t="shared" si="38"/>
        <v>265742486</v>
      </c>
      <c r="BQ56" s="8">
        <f t="shared" si="47"/>
        <v>0.99964031491888761</v>
      </c>
      <c r="BS56" s="3" t="s">
        <v>50</v>
      </c>
      <c r="BT56" s="4">
        <v>1188</v>
      </c>
      <c r="BU56" s="1">
        <f t="shared" si="39"/>
        <v>265742486</v>
      </c>
      <c r="BV56" s="8">
        <f t="shared" si="48"/>
        <v>0.99964031491888761</v>
      </c>
      <c r="BX56" s="3" t="s">
        <v>50</v>
      </c>
      <c r="BY56" s="4">
        <v>1188</v>
      </c>
      <c r="BZ56" s="1">
        <f t="shared" si="40"/>
        <v>265742486</v>
      </c>
      <c r="CA56" s="8">
        <f t="shared" si="49"/>
        <v>0.99964031491888761</v>
      </c>
      <c r="CC56" s="3" t="s">
        <v>50</v>
      </c>
      <c r="CD56" s="4">
        <v>1188</v>
      </c>
      <c r="CE56" s="1">
        <f t="shared" si="41"/>
        <v>265742486</v>
      </c>
      <c r="CF56" s="8">
        <f t="shared" si="50"/>
        <v>0.99964031491888761</v>
      </c>
      <c r="CH56" s="3" t="s">
        <v>50</v>
      </c>
      <c r="CI56" s="4">
        <v>1188</v>
      </c>
      <c r="CJ56" s="1">
        <f t="shared" si="42"/>
        <v>265742486</v>
      </c>
      <c r="CK56" s="8">
        <f t="shared" si="51"/>
        <v>0.99964031491888761</v>
      </c>
    </row>
    <row r="57" spans="1:89">
      <c r="A57" t="s">
        <v>55</v>
      </c>
      <c r="B57">
        <v>700578</v>
      </c>
      <c r="C57" s="1">
        <f t="shared" si="18"/>
        <v>265838104</v>
      </c>
      <c r="D57" s="8">
        <f>C57/C$57</f>
        <v>1</v>
      </c>
      <c r="F57" s="3" t="s">
        <v>55</v>
      </c>
      <c r="G57" s="4">
        <v>687898</v>
      </c>
      <c r="H57" s="1">
        <f t="shared" si="19"/>
        <v>265838104</v>
      </c>
      <c r="I57" s="8">
        <f t="shared" si="10"/>
        <v>1</v>
      </c>
      <c r="K57" s="3" t="s">
        <v>55</v>
      </c>
      <c r="L57" s="4">
        <v>680151</v>
      </c>
      <c r="M57" s="1">
        <f t="shared" si="20"/>
        <v>265838104</v>
      </c>
      <c r="N57" s="8">
        <f t="shared" si="21"/>
        <v>1</v>
      </c>
      <c r="P57" s="3" t="s">
        <v>55</v>
      </c>
      <c r="Q57" s="4">
        <v>664634</v>
      </c>
      <c r="R57" s="1">
        <f t="shared" si="22"/>
        <v>265838104</v>
      </c>
      <c r="S57" s="8">
        <f t="shared" si="23"/>
        <v>1</v>
      </c>
      <c r="U57" s="3" t="s">
        <v>55</v>
      </c>
      <c r="V57" s="4">
        <v>644604</v>
      </c>
      <c r="W57" s="1">
        <f t="shared" si="24"/>
        <v>265838104</v>
      </c>
      <c r="X57" s="8">
        <f t="shared" si="25"/>
        <v>1</v>
      </c>
      <c r="Z57" s="3" t="s">
        <v>55</v>
      </c>
      <c r="AA57" s="4">
        <v>601624</v>
      </c>
      <c r="AB57" s="1">
        <f t="shared" si="26"/>
        <v>265838104</v>
      </c>
      <c r="AC57" s="8">
        <f t="shared" si="27"/>
        <v>1</v>
      </c>
      <c r="AE57" s="3" t="s">
        <v>55</v>
      </c>
      <c r="AF57" s="4">
        <v>579444</v>
      </c>
      <c r="AG57" s="1">
        <f t="shared" si="28"/>
        <v>265838104</v>
      </c>
      <c r="AH57" s="8">
        <f t="shared" si="29"/>
        <v>1</v>
      </c>
      <c r="AJ57" s="3" t="s">
        <v>55</v>
      </c>
      <c r="AK57" s="4">
        <v>564365</v>
      </c>
      <c r="AL57" s="1">
        <f t="shared" si="30"/>
        <v>265838104</v>
      </c>
      <c r="AM57" s="8">
        <f t="shared" si="31"/>
        <v>1</v>
      </c>
      <c r="AO57" s="3" t="s">
        <v>55</v>
      </c>
      <c r="AP57" s="4">
        <v>549664</v>
      </c>
      <c r="AQ57" s="1">
        <f t="shared" si="32"/>
        <v>265838104</v>
      </c>
      <c r="AR57" s="8">
        <f t="shared" si="33"/>
        <v>1</v>
      </c>
      <c r="AT57" s="3" t="s">
        <v>55</v>
      </c>
      <c r="AU57" s="4">
        <v>477573</v>
      </c>
      <c r="AV57" s="1">
        <f t="shared" si="34"/>
        <v>265838104</v>
      </c>
      <c r="AW57" s="8">
        <f t="shared" si="43"/>
        <v>1</v>
      </c>
      <c r="AY57" s="3" t="s">
        <v>53</v>
      </c>
      <c r="AZ57" s="4">
        <v>92587</v>
      </c>
      <c r="BA57" s="1">
        <f t="shared" si="35"/>
        <v>265292082</v>
      </c>
      <c r="BB57" s="8">
        <f t="shared" si="44"/>
        <v>0.99794603560669393</v>
      </c>
      <c r="BD57" s="3" t="s">
        <v>53</v>
      </c>
      <c r="BE57" s="4">
        <v>1886</v>
      </c>
      <c r="BF57" s="1">
        <f t="shared" si="36"/>
        <v>265756789</v>
      </c>
      <c r="BG57" s="8">
        <f t="shared" si="45"/>
        <v>0.99969411834204169</v>
      </c>
      <c r="BI57" s="3" t="s">
        <v>51</v>
      </c>
      <c r="BJ57" s="1">
        <v>12429</v>
      </c>
      <c r="BK57" s="1">
        <f t="shared" si="37"/>
        <v>265754903</v>
      </c>
      <c r="BL57" s="8">
        <f t="shared" si="46"/>
        <v>0.9996870237985146</v>
      </c>
      <c r="BN57" s="3" t="s">
        <v>51</v>
      </c>
      <c r="BO57" s="4">
        <v>12429</v>
      </c>
      <c r="BP57" s="1">
        <f t="shared" si="38"/>
        <v>265754915</v>
      </c>
      <c r="BQ57" s="8">
        <f t="shared" si="47"/>
        <v>0.99968706893877035</v>
      </c>
      <c r="BS57" s="3" t="s">
        <v>51</v>
      </c>
      <c r="BT57" s="4">
        <v>12429</v>
      </c>
      <c r="BU57" s="1">
        <f t="shared" si="39"/>
        <v>265754915</v>
      </c>
      <c r="BV57" s="8">
        <f t="shared" si="48"/>
        <v>0.99968706893877035</v>
      </c>
      <c r="BX57" s="3" t="s">
        <v>51</v>
      </c>
      <c r="BY57" s="4">
        <v>12429</v>
      </c>
      <c r="BZ57" s="1">
        <f t="shared" si="40"/>
        <v>265754915</v>
      </c>
      <c r="CA57" s="8">
        <f t="shared" si="49"/>
        <v>0.99968706893877035</v>
      </c>
      <c r="CC57" s="3" t="s">
        <v>51</v>
      </c>
      <c r="CD57" s="4">
        <v>12429</v>
      </c>
      <c r="CE57" s="1">
        <f t="shared" si="41"/>
        <v>265754915</v>
      </c>
      <c r="CF57" s="8">
        <f t="shared" si="50"/>
        <v>0.99968706893877035</v>
      </c>
      <c r="CH57" s="3" t="s">
        <v>51</v>
      </c>
      <c r="CI57" s="4">
        <v>12429</v>
      </c>
      <c r="CJ57" s="1">
        <f t="shared" si="42"/>
        <v>265754915</v>
      </c>
      <c r="CK57" s="8">
        <f t="shared" si="51"/>
        <v>0.99968706893877035</v>
      </c>
    </row>
    <row r="58" spans="1:89">
      <c r="A58" t="s">
        <v>57</v>
      </c>
      <c r="B58">
        <v>265838104</v>
      </c>
      <c r="C58" s="1">
        <f t="shared" si="18"/>
        <v>531676208</v>
      </c>
      <c r="F58" s="5" t="s">
        <v>56</v>
      </c>
      <c r="G58" s="6">
        <v>265838104</v>
      </c>
      <c r="H58" s="1">
        <f t="shared" si="19"/>
        <v>531676208</v>
      </c>
      <c r="I58" s="8"/>
      <c r="K58" s="5" t="s">
        <v>56</v>
      </c>
      <c r="L58" s="6">
        <v>265838104</v>
      </c>
      <c r="M58" s="1">
        <f t="shared" si="20"/>
        <v>531676208</v>
      </c>
      <c r="N58" s="8"/>
      <c r="P58" s="5" t="s">
        <v>56</v>
      </c>
      <c r="Q58" s="6">
        <v>265838104</v>
      </c>
      <c r="R58" s="1">
        <f t="shared" si="22"/>
        <v>531676208</v>
      </c>
      <c r="S58" s="8"/>
      <c r="U58" s="5" t="s">
        <v>56</v>
      </c>
      <c r="V58" s="6">
        <v>265838104</v>
      </c>
      <c r="W58" s="1">
        <f t="shared" si="24"/>
        <v>531676208</v>
      </c>
      <c r="X58" s="8"/>
      <c r="Z58" s="5" t="s">
        <v>56</v>
      </c>
      <c r="AA58" s="6">
        <v>265838104</v>
      </c>
      <c r="AB58" s="1">
        <f t="shared" si="26"/>
        <v>531676208</v>
      </c>
      <c r="AC58" s="8"/>
      <c r="AE58" s="5" t="s">
        <v>56</v>
      </c>
      <c r="AF58" s="6">
        <v>265838104</v>
      </c>
      <c r="AG58" s="1">
        <f t="shared" si="28"/>
        <v>531676208</v>
      </c>
      <c r="AH58" s="8"/>
      <c r="AJ58" s="5" t="s">
        <v>56</v>
      </c>
      <c r="AK58" s="6">
        <v>265838104</v>
      </c>
      <c r="AL58" s="1">
        <f t="shared" si="30"/>
        <v>531676208</v>
      </c>
      <c r="AM58" s="8"/>
      <c r="AO58" s="5" t="s">
        <v>56</v>
      </c>
      <c r="AP58" s="6">
        <v>265838104</v>
      </c>
      <c r="AQ58" s="1">
        <f t="shared" si="32"/>
        <v>531676208</v>
      </c>
      <c r="AR58" s="8"/>
      <c r="AT58" s="5" t="s">
        <v>56</v>
      </c>
      <c r="AU58" s="6">
        <v>265838104</v>
      </c>
      <c r="AV58" s="1">
        <f t="shared" si="34"/>
        <v>531676208</v>
      </c>
      <c r="AW58" s="8"/>
      <c r="AY58" s="3" t="s">
        <v>54</v>
      </c>
      <c r="AZ58" s="4">
        <v>74685</v>
      </c>
      <c r="BA58" s="1">
        <f t="shared" si="35"/>
        <v>265366767</v>
      </c>
      <c r="BB58" s="8">
        <f t="shared" si="44"/>
        <v>0.99822697727335585</v>
      </c>
      <c r="BD58" s="3" t="s">
        <v>55</v>
      </c>
      <c r="BE58" s="4">
        <v>81315</v>
      </c>
      <c r="BF58" s="1">
        <f t="shared" si="36"/>
        <v>265838104</v>
      </c>
      <c r="BG58" s="8">
        <f t="shared" si="45"/>
        <v>1</v>
      </c>
      <c r="BI58" s="3" t="s">
        <v>53</v>
      </c>
      <c r="BJ58" s="1">
        <v>1886</v>
      </c>
      <c r="BK58" s="1">
        <f t="shared" si="37"/>
        <v>265756789</v>
      </c>
      <c r="BL58" s="8">
        <f t="shared" si="46"/>
        <v>0.99969411834204169</v>
      </c>
      <c r="BN58" s="3" t="s">
        <v>53</v>
      </c>
      <c r="BO58" s="4">
        <v>1886</v>
      </c>
      <c r="BP58" s="1">
        <f t="shared" si="38"/>
        <v>265756801</v>
      </c>
      <c r="BQ58" s="8">
        <f t="shared" si="47"/>
        <v>0.99969416348229745</v>
      </c>
      <c r="BS58" s="3" t="s">
        <v>53</v>
      </c>
      <c r="BT58" s="4">
        <v>1886</v>
      </c>
      <c r="BU58" s="1">
        <f t="shared" si="39"/>
        <v>265756801</v>
      </c>
      <c r="BV58" s="8">
        <f t="shared" si="48"/>
        <v>0.99969416348229745</v>
      </c>
      <c r="BX58" s="3" t="s">
        <v>53</v>
      </c>
      <c r="BY58" s="4">
        <v>1886</v>
      </c>
      <c r="BZ58" s="1">
        <f t="shared" si="40"/>
        <v>265756801</v>
      </c>
      <c r="CA58" s="8">
        <f t="shared" si="49"/>
        <v>0.99969416348229745</v>
      </c>
      <c r="CC58" s="3" t="s">
        <v>53</v>
      </c>
      <c r="CD58" s="4">
        <v>1886</v>
      </c>
      <c r="CE58" s="1">
        <f t="shared" si="41"/>
        <v>265756801</v>
      </c>
      <c r="CF58" s="8">
        <f t="shared" si="50"/>
        <v>0.99969416348229745</v>
      </c>
      <c r="CH58" s="3" t="s">
        <v>53</v>
      </c>
      <c r="CI58" s="4">
        <v>1886</v>
      </c>
      <c r="CJ58" s="1">
        <f t="shared" si="42"/>
        <v>265756801</v>
      </c>
      <c r="CK58" s="8">
        <f t="shared" si="51"/>
        <v>0.99969416348229745</v>
      </c>
    </row>
    <row r="59" spans="1:89">
      <c r="AW59" s="7"/>
      <c r="AY59" s="3" t="s">
        <v>55</v>
      </c>
      <c r="AZ59" s="4">
        <v>471337</v>
      </c>
      <c r="BA59" s="1">
        <f t="shared" si="35"/>
        <v>265838104</v>
      </c>
      <c r="BB59" s="8">
        <f t="shared" si="44"/>
        <v>1</v>
      </c>
      <c r="BD59" s="5" t="s">
        <v>56</v>
      </c>
      <c r="BE59" s="9">
        <v>265838104</v>
      </c>
      <c r="BF59" s="1">
        <f t="shared" si="36"/>
        <v>531676208</v>
      </c>
      <c r="BG59" s="8"/>
      <c r="BI59" s="3" t="s">
        <v>55</v>
      </c>
      <c r="BJ59" s="1">
        <v>81315</v>
      </c>
      <c r="BK59" s="1">
        <f t="shared" si="37"/>
        <v>265838104</v>
      </c>
      <c r="BL59" s="8">
        <f t="shared" si="46"/>
        <v>1</v>
      </c>
      <c r="BN59" s="3" t="s">
        <v>55</v>
      </c>
      <c r="BO59" s="4">
        <v>81303</v>
      </c>
      <c r="BP59" s="1">
        <f t="shared" si="38"/>
        <v>265838104</v>
      </c>
      <c r="BQ59" s="8">
        <f t="shared" si="47"/>
        <v>1</v>
      </c>
      <c r="BS59" s="3" t="s">
        <v>55</v>
      </c>
      <c r="BT59" s="4">
        <v>81303</v>
      </c>
      <c r="BU59" s="1">
        <f t="shared" si="39"/>
        <v>265838104</v>
      </c>
      <c r="BV59" s="8">
        <f t="shared" si="48"/>
        <v>1</v>
      </c>
      <c r="BX59" s="3" t="s">
        <v>55</v>
      </c>
      <c r="BY59" s="4">
        <v>81303</v>
      </c>
      <c r="BZ59" s="1">
        <f t="shared" si="40"/>
        <v>265838104</v>
      </c>
      <c r="CA59" s="8">
        <f t="shared" si="49"/>
        <v>1</v>
      </c>
      <c r="CC59" s="3" t="s">
        <v>55</v>
      </c>
      <c r="CD59" s="4">
        <v>81303</v>
      </c>
      <c r="CE59" s="1">
        <f t="shared" si="41"/>
        <v>265838104</v>
      </c>
      <c r="CF59" s="8">
        <f t="shared" si="50"/>
        <v>1</v>
      </c>
      <c r="CH59" s="3" t="s">
        <v>55</v>
      </c>
      <c r="CI59" s="4">
        <v>81303</v>
      </c>
      <c r="CJ59" s="1">
        <f t="shared" si="42"/>
        <v>265838104</v>
      </c>
      <c r="CK59" s="8">
        <f t="shared" si="51"/>
        <v>1</v>
      </c>
    </row>
    <row r="60" spans="1:89">
      <c r="AW60" s="7"/>
      <c r="AZ60" s="6">
        <v>265838104</v>
      </c>
      <c r="BA60" s="1">
        <f t="shared" si="35"/>
        <v>531676208</v>
      </c>
      <c r="BB60" s="8"/>
      <c r="BG60" s="7"/>
      <c r="BI60" s="5" t="s">
        <v>56</v>
      </c>
      <c r="BJ60" s="10">
        <v>265838104</v>
      </c>
      <c r="BK60" s="1">
        <f t="shared" si="37"/>
        <v>531676208</v>
      </c>
      <c r="BL60" s="8"/>
      <c r="BN60" s="5" t="s">
        <v>56</v>
      </c>
      <c r="BO60" s="6">
        <v>265838104</v>
      </c>
      <c r="BP60" s="1">
        <f t="shared" si="38"/>
        <v>531676208</v>
      </c>
      <c r="BQ60" s="8"/>
      <c r="BS60" s="5" t="s">
        <v>56</v>
      </c>
      <c r="BT60" s="6">
        <v>265838104</v>
      </c>
      <c r="BU60" s="1">
        <f t="shared" si="39"/>
        <v>531676208</v>
      </c>
      <c r="BV60" s="8"/>
      <c r="BX60" s="5" t="s">
        <v>56</v>
      </c>
      <c r="BY60" s="6">
        <v>265838104</v>
      </c>
      <c r="BZ60" s="1">
        <f t="shared" si="40"/>
        <v>531676208</v>
      </c>
      <c r="CA60" s="8"/>
      <c r="CC60" s="5" t="s">
        <v>56</v>
      </c>
      <c r="CD60" s="6">
        <v>265838104</v>
      </c>
      <c r="CE60" s="1">
        <f t="shared" si="41"/>
        <v>531676208</v>
      </c>
      <c r="CF60" s="8"/>
      <c r="CH60" s="5" t="s">
        <v>56</v>
      </c>
      <c r="CI60" s="6">
        <v>265838104</v>
      </c>
      <c r="CJ60" s="1">
        <f t="shared" si="42"/>
        <v>531676208</v>
      </c>
      <c r="CK60" s="8"/>
    </row>
    <row r="63" spans="1:89">
      <c r="A63">
        <f>VLOOKUP($A$12,A1:D58,4,TRUE)</f>
        <v>0.70353660060711232</v>
      </c>
      <c r="F63">
        <f>VLOOKUP($A$12,F1:I58,4,TRUE)</f>
        <v>0.741602817781156</v>
      </c>
      <c r="K63">
        <f>VLOOKUP($A$12,K1:N58,4,TRUE)</f>
        <v>0.7665032586901086</v>
      </c>
      <c r="P63">
        <f>VLOOKUP($A$12,P1:S58,4,TRUE)</f>
        <v>0.79097225655807413</v>
      </c>
      <c r="U63">
        <f>VLOOKUP($A$12,U1:X58,4,TRUE)</f>
        <v>0.81328521662944153</v>
      </c>
      <c r="Z63">
        <f>VLOOKUP($A$12,Z1:AC58,4,TRUE)</f>
        <v>0.83260677333148603</v>
      </c>
      <c r="AE63">
        <f>VLOOKUP($A$12,AE1:AH58,4,TRUE)</f>
        <v>0.85377348688884724</v>
      </c>
      <c r="AJ63">
        <f>VLOOKUP($A$12,AJ1:AM58,4,TRUE)</f>
        <v>0.87986371585015521</v>
      </c>
      <c r="AO63">
        <f>VLOOKUP($A$12,AO1:AR58,4,TRUE)</f>
        <v>0.90159159425843638</v>
      </c>
      <c r="AT63">
        <f>VLOOKUP($A$12,AT1:AW58,4,TRUE)</f>
        <v>0.92679603974304603</v>
      </c>
      <c r="AY63">
        <f>VLOOKUP($A$12,AY1:BB58,4,TRUE)</f>
        <v>0.81869559226167221</v>
      </c>
      <c r="BD63">
        <f>VLOOKUP($A$12,BD1:BG58,4,TRUE)</f>
        <v>0.97857453873504907</v>
      </c>
      <c r="BI63">
        <f>VLOOKUP($A$12,BI4:BL61,4,TRUE)</f>
        <v>0.97857453873504907</v>
      </c>
      <c r="BN63">
        <f>VLOOKUP($A$12,BN4:BQ61,4,TRUE)</f>
        <v>0.97857458387530483</v>
      </c>
      <c r="BS63">
        <f>VLOOKUP($A$12,BS4:BV61,4,TRUE)</f>
        <v>0.97857458387530483</v>
      </c>
      <c r="BX63">
        <f>VLOOKUP($A$12,BX4:CA61,4,TRUE)</f>
        <v>0.97857458387530483</v>
      </c>
      <c r="CC63">
        <f>VLOOKUP($A$12,CC4:CF61,4,TRUE)</f>
        <v>0.97857458387530483</v>
      </c>
      <c r="CH63">
        <f>VLOOKUP($A$12,CH4:CK61,4,TRUE)</f>
        <v>0.97857458387530483</v>
      </c>
    </row>
    <row r="129" spans="2:2">
      <c r="B129">
        <v>0.59644240089825495</v>
      </c>
    </row>
    <row r="130" spans="2:2">
      <c r="B130">
        <v>0.64683130225755747</v>
      </c>
    </row>
    <row r="131" spans="2:2">
      <c r="B131">
        <v>0.68263512366910351</v>
      </c>
    </row>
    <row r="132" spans="2:2">
      <c r="B132">
        <v>0.71646411907903162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80" zoomScaleNormal="80" workbookViewId="0">
      <selection activeCell="F14" sqref="F14"/>
    </sheetView>
  </sheetViews>
  <sheetFormatPr defaultRowHeight="15"/>
  <cols>
    <col min="6" max="6" width="9.28515625" bestFit="1" customWidth="1"/>
    <col min="7" max="7" width="20.140625" bestFit="1" customWidth="1"/>
    <col min="8" max="8" width="21.7109375" bestFit="1" customWidth="1"/>
    <col min="9" max="10" width="8.42578125" bestFit="1" customWidth="1"/>
    <col min="11" max="11" width="28" bestFit="1" customWidth="1"/>
    <col min="12" max="12" width="22.42578125" bestFit="1" customWidth="1"/>
    <col min="13" max="13" width="29.5703125" bestFit="1" customWidth="1"/>
  </cols>
  <sheetData>
    <row r="1" spans="1:13">
      <c r="A1" t="s">
        <v>98</v>
      </c>
      <c r="B1" t="s">
        <v>99</v>
      </c>
      <c r="C1" t="s">
        <v>100</v>
      </c>
      <c r="E1" t="s">
        <v>101</v>
      </c>
      <c r="F1" t="s">
        <v>102</v>
      </c>
      <c r="G1" t="s">
        <v>103</v>
      </c>
    </row>
    <row r="2" spans="1:13">
      <c r="A2">
        <v>10000</v>
      </c>
      <c r="B2" t="s">
        <v>24</v>
      </c>
      <c r="C2">
        <v>5626150</v>
      </c>
      <c r="D2">
        <v>229841101</v>
      </c>
      <c r="E2">
        <v>0.86459050655883407</v>
      </c>
      <c r="F2" s="2">
        <v>15.629843709999999</v>
      </c>
      <c r="G2" s="2">
        <v>9999998394</v>
      </c>
      <c r="H2" s="12">
        <f>G2*F2</f>
        <v>156298411998.47101</v>
      </c>
      <c r="I2" s="13">
        <f>E3-E2</f>
        <v>1.3732956055088286E-2</v>
      </c>
      <c r="J2" s="13">
        <f>E3-E2</f>
        <v>1.3732956055088286E-2</v>
      </c>
      <c r="K2" s="12">
        <f>(G3-G2)/J2</f>
        <v>728175455881.90088</v>
      </c>
      <c r="L2" s="12">
        <f>H3-H2</f>
        <v>271567260239.03735</v>
      </c>
      <c r="M2" s="12">
        <f>(H3-H2)/J2</f>
        <v>19774858315258.152</v>
      </c>
    </row>
    <row r="3" spans="1:13">
      <c r="A3">
        <v>20000</v>
      </c>
      <c r="B3" t="s">
        <v>24</v>
      </c>
      <c r="C3">
        <v>4776723</v>
      </c>
      <c r="D3">
        <v>233491844</v>
      </c>
      <c r="E3">
        <v>0.87832346261392236</v>
      </c>
      <c r="F3" s="2">
        <v>21.393283686730491</v>
      </c>
      <c r="G3" s="2">
        <v>19999999930.020023</v>
      </c>
      <c r="H3" s="12">
        <f t="shared" ref="H3:H4" si="0">G3*F3</f>
        <v>427865672237.50836</v>
      </c>
      <c r="I3" s="13">
        <f>E4-E3+I2</f>
        <v>2.4967398954966913E-2</v>
      </c>
      <c r="J3" s="13">
        <f t="shared" ref="J3:J19" si="1">E4-E3</f>
        <v>1.1234442899878627E-2</v>
      </c>
      <c r="K3" s="12">
        <f t="shared" ref="K3:K4" si="2">(G4-G3)/J3</f>
        <v>890119782859.72534</v>
      </c>
      <c r="L3" s="12">
        <f t="shared" ref="L3:L4" si="3">H4-H3</f>
        <v>333795127350.35638</v>
      </c>
      <c r="M3" s="12">
        <f t="shared" ref="M3:M4" si="4">(H4-H3)/J3</f>
        <v>29711765000288.762</v>
      </c>
    </row>
    <row r="4" spans="1:13">
      <c r="A4">
        <v>30000</v>
      </c>
      <c r="B4" t="s">
        <v>24</v>
      </c>
      <c r="C4">
        <v>4207950</v>
      </c>
      <c r="D4">
        <v>236478387</v>
      </c>
      <c r="E4">
        <v>0.88955790551380098</v>
      </c>
      <c r="F4" s="2">
        <v>25.388693484952078</v>
      </c>
      <c r="G4" s="2">
        <v>29999999804.60997</v>
      </c>
      <c r="H4" s="12">
        <f t="shared" si="0"/>
        <v>761660799587.86475</v>
      </c>
      <c r="I4" s="13">
        <f t="shared" ref="I4:I19" si="5">E5-E4+I3</f>
        <v>3.449568313201623E-2</v>
      </c>
      <c r="J4" s="13">
        <f t="shared" si="1"/>
        <v>9.5282841770493176E-3</v>
      </c>
      <c r="K4" s="12">
        <f t="shared" si="2"/>
        <v>1049506864020.3619</v>
      </c>
      <c r="L4" s="12">
        <f t="shared" si="3"/>
        <v>350235002518.15039</v>
      </c>
      <c r="M4" s="12">
        <f t="shared" si="4"/>
        <v>36757405216960.039</v>
      </c>
    </row>
    <row r="5" spans="1:13">
      <c r="A5">
        <v>40000</v>
      </c>
      <c r="B5" t="s">
        <v>24</v>
      </c>
      <c r="C5">
        <v>3704639</v>
      </c>
      <c r="D5">
        <v>239011368</v>
      </c>
      <c r="E5">
        <v>0.8990861896908503</v>
      </c>
      <c r="F5" s="2">
        <v>27.797395434336529</v>
      </c>
      <c r="G5" s="2">
        <v>39999999450.759834</v>
      </c>
      <c r="H5" s="12">
        <f t="shared" ref="H5:H19" si="6">G5*F5</f>
        <v>1111895802106.0151</v>
      </c>
      <c r="I5" s="13">
        <f t="shared" si="5"/>
        <v>4.381141689153778E-2</v>
      </c>
      <c r="J5" s="13">
        <f t="shared" si="1"/>
        <v>9.3157337595215495E-3</v>
      </c>
      <c r="K5" s="12">
        <f t="shared" ref="K5:K19" si="7">(G6-G5)/J5</f>
        <v>1073452605450.338</v>
      </c>
      <c r="L5" s="12">
        <f t="shared" ref="L5:L19" si="8">H6-H5</f>
        <v>353499000204.71362</v>
      </c>
      <c r="M5" s="12">
        <f t="shared" ref="M5:M19" si="9">(H6-H5)/J5</f>
        <v>37946447304100.406</v>
      </c>
    </row>
    <row r="6" spans="1:13">
      <c r="A6">
        <v>50000</v>
      </c>
      <c r="B6" t="s">
        <v>24</v>
      </c>
      <c r="C6">
        <v>3308333</v>
      </c>
      <c r="D6">
        <v>241487845</v>
      </c>
      <c r="E6">
        <v>0.90840192345037185</v>
      </c>
      <c r="F6" s="2">
        <v>29.307897144322915</v>
      </c>
      <c r="G6" s="2">
        <v>49999998126.599915</v>
      </c>
      <c r="H6" s="12">
        <f t="shared" si="6"/>
        <v>1465394802310.7288</v>
      </c>
      <c r="I6" s="13">
        <f t="shared" si="5"/>
        <v>5.250621257816368E-2</v>
      </c>
      <c r="J6" s="13">
        <f t="shared" si="1"/>
        <v>8.6947956866259002E-3</v>
      </c>
      <c r="K6" s="12">
        <f t="shared" si="7"/>
        <v>1150113358905.2214</v>
      </c>
      <c r="L6" s="12">
        <f t="shared" si="8"/>
        <v>363973991432.83569</v>
      </c>
      <c r="M6" s="12">
        <f t="shared" si="9"/>
        <v>41861132170441.984</v>
      </c>
    </row>
    <row r="7" spans="1:13">
      <c r="A7">
        <v>60000</v>
      </c>
      <c r="B7" t="s">
        <v>24</v>
      </c>
      <c r="C7">
        <v>3121441</v>
      </c>
      <c r="D7">
        <v>243799253</v>
      </c>
      <c r="E7">
        <v>0.91709671913699775</v>
      </c>
      <c r="F7" s="2">
        <v>30.489480506156035</v>
      </c>
      <c r="G7" s="2">
        <v>59999998798.739861</v>
      </c>
      <c r="H7" s="12">
        <f t="shared" si="6"/>
        <v>1829368793743.5645</v>
      </c>
      <c r="I7" s="13">
        <f t="shared" si="5"/>
        <v>6.2092878152636755E-2</v>
      </c>
      <c r="J7" s="13">
        <f t="shared" si="1"/>
        <v>9.5866655744730744E-3</v>
      </c>
      <c r="K7" s="12">
        <f t="shared" si="7"/>
        <v>1043115497361.0106</v>
      </c>
      <c r="L7" s="12">
        <f t="shared" si="8"/>
        <v>367901429345.8772</v>
      </c>
      <c r="M7" s="12">
        <f t="shared" si="9"/>
        <v>38376370437444.687</v>
      </c>
    </row>
    <row r="8" spans="1:13">
      <c r="A8">
        <v>70000</v>
      </c>
      <c r="B8" t="s">
        <v>24</v>
      </c>
      <c r="C8">
        <v>2773255</v>
      </c>
      <c r="D8">
        <v>246347754</v>
      </c>
      <c r="E8">
        <v>0.92668338471147083</v>
      </c>
      <c r="F8" s="2">
        <v>31.389575410396819</v>
      </c>
      <c r="G8" s="2">
        <v>69999998227.490021</v>
      </c>
      <c r="H8" s="12">
        <f t="shared" si="6"/>
        <v>2197270223089.4417</v>
      </c>
      <c r="I8" s="13">
        <f t="shared" si="5"/>
        <v>7.2741419341449953E-2</v>
      </c>
      <c r="J8" s="13">
        <f t="shared" si="1"/>
        <v>1.0648541188813199E-2</v>
      </c>
      <c r="K8" s="12">
        <f t="shared" si="7"/>
        <v>939095845319.68274</v>
      </c>
      <c r="L8" s="12">
        <f t="shared" si="8"/>
        <v>357897748237.77466</v>
      </c>
      <c r="M8" s="12">
        <f t="shared" si="9"/>
        <v>33610026189668.434</v>
      </c>
    </row>
    <row r="9" spans="1:13">
      <c r="A9">
        <v>80000</v>
      </c>
      <c r="B9" t="s">
        <v>24</v>
      </c>
      <c r="C9">
        <v>2302004</v>
      </c>
      <c r="D9">
        <v>249178542</v>
      </c>
      <c r="E9">
        <v>0.93733192590028402</v>
      </c>
      <c r="F9" s="2">
        <v>31.939600034199749</v>
      </c>
      <c r="G9" s="2">
        <v>79999999016.62001</v>
      </c>
      <c r="H9" s="12">
        <f t="shared" si="6"/>
        <v>2555167971327.2163</v>
      </c>
      <c r="I9" s="13">
        <f t="shared" si="5"/>
        <v>8.2136833175728619E-2</v>
      </c>
      <c r="J9" s="13">
        <f t="shared" si="1"/>
        <v>9.3954138342786653E-3</v>
      </c>
      <c r="K9" s="12">
        <f t="shared" si="7"/>
        <v>1064349034136.7942</v>
      </c>
      <c r="L9" s="12">
        <f t="shared" si="8"/>
        <v>344828714176.83887</v>
      </c>
      <c r="M9" s="12">
        <f t="shared" si="9"/>
        <v>36701812209564.391</v>
      </c>
    </row>
    <row r="10" spans="1:13">
      <c r="A10">
        <v>90000</v>
      </c>
      <c r="B10" t="s">
        <v>24</v>
      </c>
      <c r="C10">
        <v>1860761</v>
      </c>
      <c r="D10">
        <v>251676201</v>
      </c>
      <c r="E10">
        <v>0.94672733973456269</v>
      </c>
      <c r="F10" s="2">
        <v>32.222185875513041</v>
      </c>
      <c r="G10" s="2">
        <v>89999998656.449982</v>
      </c>
      <c r="H10" s="12">
        <f t="shared" si="6"/>
        <v>2899996685504.0552</v>
      </c>
      <c r="I10" s="13">
        <f t="shared" si="5"/>
        <v>9.3923311309803803E-2</v>
      </c>
      <c r="J10" s="13">
        <f t="shared" si="1"/>
        <v>1.1786478134075185E-2</v>
      </c>
      <c r="K10" s="12">
        <f t="shared" si="7"/>
        <v>848429948769.82935</v>
      </c>
      <c r="L10" s="12">
        <f t="shared" si="8"/>
        <v>342520370299.58496</v>
      </c>
      <c r="M10" s="12">
        <f t="shared" si="9"/>
        <v>29060451001842.93</v>
      </c>
    </row>
    <row r="11" spans="1:13">
      <c r="A11">
        <v>100000</v>
      </c>
      <c r="B11" t="s">
        <v>24</v>
      </c>
      <c r="C11">
        <v>1505498</v>
      </c>
      <c r="D11">
        <v>254809496</v>
      </c>
      <c r="E11">
        <v>0.95851381786863787</v>
      </c>
      <c r="F11" s="2">
        <v>32.425170656634826</v>
      </c>
      <c r="G11" s="2">
        <v>99999999695.920105</v>
      </c>
      <c r="H11" s="12">
        <f t="shared" si="6"/>
        <v>3242517055803.6401</v>
      </c>
      <c r="I11" s="13">
        <f t="shared" si="5"/>
        <v>0.10611424989699736</v>
      </c>
      <c r="J11" s="13">
        <f t="shared" si="1"/>
        <v>1.2190938587193556E-2</v>
      </c>
      <c r="K11" s="12">
        <f t="shared" si="7"/>
        <v>820281319201.68311</v>
      </c>
      <c r="L11" s="12">
        <f t="shared" si="8"/>
        <v>325936299702.96582</v>
      </c>
      <c r="M11" s="12">
        <f t="shared" si="9"/>
        <v>26735947964282.113</v>
      </c>
    </row>
    <row r="12" spans="1:13">
      <c r="A12">
        <v>110000</v>
      </c>
      <c r="B12" t="s">
        <v>24</v>
      </c>
      <c r="C12">
        <v>910946</v>
      </c>
      <c r="D12">
        <v>258050312</v>
      </c>
      <c r="E12">
        <v>0.97070475645583143</v>
      </c>
      <c r="F12" s="2">
        <v>32.440485379617066</v>
      </c>
      <c r="G12" s="2">
        <v>109999998882.52994</v>
      </c>
      <c r="H12" s="12">
        <f t="shared" si="6"/>
        <v>3568453355506.606</v>
      </c>
      <c r="I12" s="13">
        <f t="shared" si="5"/>
        <v>0.12558041340830506</v>
      </c>
      <c r="J12" s="13">
        <f t="shared" si="1"/>
        <v>1.9466163511307699E-2</v>
      </c>
      <c r="K12" s="12">
        <f t="shared" si="7"/>
        <v>513711856250.5152</v>
      </c>
      <c r="L12" s="12">
        <f t="shared" si="8"/>
        <v>309232895903.1626</v>
      </c>
      <c r="M12" s="12">
        <f t="shared" si="9"/>
        <v>15885662098930.398</v>
      </c>
    </row>
    <row r="13" spans="1:13">
      <c r="A13">
        <v>120000</v>
      </c>
      <c r="B13" t="s">
        <v>24</v>
      </c>
      <c r="C13">
        <v>496053</v>
      </c>
      <c r="D13">
        <v>263225160</v>
      </c>
      <c r="E13">
        <v>0.99017091996713913</v>
      </c>
      <c r="F13" s="2">
        <v>32.314052667578743</v>
      </c>
      <c r="G13" s="2">
        <v>119999997873.99986</v>
      </c>
      <c r="H13" s="12">
        <f t="shared" si="6"/>
        <v>3877686251409.7686</v>
      </c>
      <c r="I13" s="13">
        <f t="shared" si="5"/>
        <v>0.12558041340830506</v>
      </c>
      <c r="J13" s="13">
        <f t="shared" si="1"/>
        <v>0</v>
      </c>
      <c r="K13" s="12" t="e">
        <f t="shared" si="7"/>
        <v>#DIV/0!</v>
      </c>
      <c r="L13" s="12">
        <f t="shared" si="8"/>
        <v>-14582304580.357422</v>
      </c>
      <c r="M13" s="12" t="e">
        <f t="shared" si="9"/>
        <v>#DIV/0!</v>
      </c>
    </row>
    <row r="14" spans="1:13">
      <c r="A14">
        <v>130000</v>
      </c>
      <c r="B14" t="s">
        <v>24</v>
      </c>
      <c r="C14">
        <v>496053</v>
      </c>
      <c r="D14">
        <v>263225160</v>
      </c>
      <c r="E14">
        <v>0.99017091996713913</v>
      </c>
      <c r="F14" s="2">
        <v>29.716184507524002</v>
      </c>
      <c r="G14" s="2">
        <v>129999998682.57956</v>
      </c>
      <c r="H14" s="12">
        <f t="shared" si="6"/>
        <v>3863103946829.4111</v>
      </c>
      <c r="I14" s="13">
        <f t="shared" si="5"/>
        <v>0.12558045854856081</v>
      </c>
      <c r="J14" s="13">
        <f t="shared" si="1"/>
        <v>4.5140255755526937E-8</v>
      </c>
      <c r="K14" s="12">
        <f t="shared" si="7"/>
        <v>2.2153087134460435E+17</v>
      </c>
      <c r="L14" s="12">
        <f t="shared" si="8"/>
        <v>100777395558.31689</v>
      </c>
      <c r="M14" s="12">
        <f t="shared" si="9"/>
        <v>2.2325393126727642E+18</v>
      </c>
    </row>
    <row r="15" spans="1:13">
      <c r="A15">
        <v>140000</v>
      </c>
      <c r="B15" t="s">
        <v>24</v>
      </c>
      <c r="C15">
        <v>496053</v>
      </c>
      <c r="D15">
        <v>263225172</v>
      </c>
      <c r="E15">
        <v>0.99017096510739488</v>
      </c>
      <c r="F15" s="2">
        <v>28.31344647742818</v>
      </c>
      <c r="G15" s="2">
        <v>139999958872.81973</v>
      </c>
      <c r="H15" s="12">
        <f t="shared" si="6"/>
        <v>3963881342387.728</v>
      </c>
      <c r="I15" s="13">
        <f t="shared" si="5"/>
        <v>0.12558045854856081</v>
      </c>
      <c r="J15" s="13">
        <f t="shared" si="1"/>
        <v>0</v>
      </c>
      <c r="K15" s="12" t="e">
        <f t="shared" si="7"/>
        <v>#DIV/0!</v>
      </c>
      <c r="L15" s="12">
        <f t="shared" si="8"/>
        <v>167643772133.0708</v>
      </c>
      <c r="M15" s="12" t="e">
        <f t="shared" si="9"/>
        <v>#DIV/0!</v>
      </c>
    </row>
    <row r="16" spans="1:13">
      <c r="A16">
        <v>150000</v>
      </c>
      <c r="B16" t="s">
        <v>24</v>
      </c>
      <c r="C16">
        <v>496053</v>
      </c>
      <c r="D16">
        <v>263225172</v>
      </c>
      <c r="E16">
        <v>0.99017096510739488</v>
      </c>
      <c r="F16" s="2">
        <v>27.543503761969916</v>
      </c>
      <c r="G16" s="2">
        <v>149999983670.3895</v>
      </c>
      <c r="H16" s="12">
        <f t="shared" si="6"/>
        <v>4131525114520.7988</v>
      </c>
      <c r="I16" s="13">
        <f t="shared" si="5"/>
        <v>0.12558045854856081</v>
      </c>
      <c r="J16" s="13">
        <f t="shared" si="1"/>
        <v>0</v>
      </c>
      <c r="K16" s="12" t="e">
        <f t="shared" si="7"/>
        <v>#DIV/0!</v>
      </c>
      <c r="L16" s="12">
        <f t="shared" si="8"/>
        <v>191245625135.4209</v>
      </c>
      <c r="M16" s="12" t="e">
        <f t="shared" si="9"/>
        <v>#DIV/0!</v>
      </c>
    </row>
    <row r="17" spans="1:13">
      <c r="A17">
        <v>160000</v>
      </c>
      <c r="B17" t="s">
        <v>24</v>
      </c>
      <c r="C17">
        <v>496053</v>
      </c>
      <c r="D17">
        <v>263225172</v>
      </c>
      <c r="E17">
        <v>0.99017096510739488</v>
      </c>
      <c r="F17" s="2">
        <v>27.017317458960303</v>
      </c>
      <c r="G17" s="2">
        <v>159999998009.52005</v>
      </c>
      <c r="H17" s="12">
        <f t="shared" si="6"/>
        <v>4322770739656.2197</v>
      </c>
      <c r="I17" s="13">
        <f t="shared" si="5"/>
        <v>0.12558045854856081</v>
      </c>
      <c r="J17" s="13">
        <f t="shared" si="1"/>
        <v>0</v>
      </c>
      <c r="K17" s="12" t="e">
        <f t="shared" si="7"/>
        <v>#DIV/0!</v>
      </c>
      <c r="L17" s="12">
        <f t="shared" si="8"/>
        <v>212707784650.20215</v>
      </c>
      <c r="M17" s="12" t="e">
        <f t="shared" si="9"/>
        <v>#DIV/0!</v>
      </c>
    </row>
    <row r="18" spans="1:13">
      <c r="A18">
        <v>170000</v>
      </c>
      <c r="B18" t="s">
        <v>24</v>
      </c>
      <c r="C18">
        <v>496053</v>
      </c>
      <c r="D18">
        <v>263225172</v>
      </c>
      <c r="E18">
        <v>0.99017096510739488</v>
      </c>
      <c r="F18" s="2">
        <v>26.830948529411732</v>
      </c>
      <c r="G18" s="2">
        <v>169039067677.18967</v>
      </c>
      <c r="H18" s="12">
        <f t="shared" si="6"/>
        <v>4535478524306.4219</v>
      </c>
      <c r="I18" s="13">
        <f t="shared" si="5"/>
        <v>0.12558045854856081</v>
      </c>
      <c r="J18" s="13">
        <f t="shared" si="1"/>
        <v>0</v>
      </c>
      <c r="K18" s="12" t="e">
        <f t="shared" si="7"/>
        <v>#DIV/0!</v>
      </c>
      <c r="L18" s="12">
        <f t="shared" si="8"/>
        <v>0</v>
      </c>
      <c r="M18" s="12" t="e">
        <f t="shared" si="9"/>
        <v>#DIV/0!</v>
      </c>
    </row>
    <row r="19" spans="1:13">
      <c r="A19">
        <v>180000</v>
      </c>
      <c r="B19" t="s">
        <v>24</v>
      </c>
      <c r="C19">
        <v>496053</v>
      </c>
      <c r="D19">
        <v>263225172</v>
      </c>
      <c r="E19">
        <v>0.99017096510739488</v>
      </c>
      <c r="F19" s="2">
        <v>26.830948529411732</v>
      </c>
      <c r="G19" s="2">
        <v>169039067677.18967</v>
      </c>
      <c r="H19" s="12">
        <f t="shared" si="6"/>
        <v>4535478524306.4219</v>
      </c>
      <c r="I19" s="13">
        <f t="shared" si="5"/>
        <v>-0.86459050655883407</v>
      </c>
      <c r="J19" s="13">
        <f t="shared" si="1"/>
        <v>-0.99017096510739488</v>
      </c>
      <c r="K19" s="12">
        <f t="shared" si="7"/>
        <v>170717051533.47485</v>
      </c>
      <c r="L19" s="12">
        <f t="shared" si="8"/>
        <v>-4535478524306.4219</v>
      </c>
      <c r="M19" s="12">
        <f t="shared" si="9"/>
        <v>4580500422787.5937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Infraplus</dc:creator>
  <cp:lastModifiedBy>Infraplus</cp:lastModifiedBy>
  <dcterms:created xsi:type="dcterms:W3CDTF">2017-07-19T02:51:50Z</dcterms:created>
  <dcterms:modified xsi:type="dcterms:W3CDTF">2017-08-04T03:32:45Z</dcterms:modified>
</cp:coreProperties>
</file>